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dadcuyo.sharepoint.com/sites/PlanificacinEstratgicaBienestar/Documentos compartidos/General/2025/Portal de Transparencia/Archivos para enviar/Diciembre 2025/"/>
    </mc:Choice>
  </mc:AlternateContent>
  <xr:revisionPtr revIDLastSave="142" documentId="8_{87423736-5589-4621-ACF8-1910E6B3AAE1}" xr6:coauthVersionLast="47" xr6:coauthVersionMax="47" xr10:uidLastSave="{60629558-CEED-41E5-9C49-0AF21F5B868D}"/>
  <bookViews>
    <workbookView xWindow="-120" yWindow="-120" windowWidth="20730" windowHeight="11160" activeTab="3" xr2:uid="{00000000-000D-0000-FFFF-FFFF00000000}"/>
  </bookViews>
  <sheets>
    <sheet name="Becas por carrera y U. A." sheetId="26" r:id="rId1"/>
    <sheet name="Becas por U.A. " sheetId="31" r:id="rId2"/>
    <sheet name="Postulaciones a becas" sheetId="32" r:id="rId3"/>
    <sheet name="Monto de becas" sheetId="33" r:id="rId4"/>
    <sheet name="Duración de becas " sheetId="3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2" l="1"/>
  <c r="B16" i="31"/>
  <c r="P3" i="26" l="1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4" i="26"/>
  <c r="P25" i="26"/>
  <c r="P26" i="26"/>
  <c r="P27" i="26"/>
  <c r="P28" i="26"/>
  <c r="D29" i="26"/>
  <c r="E29" i="26"/>
  <c r="F29" i="26"/>
  <c r="G29" i="26"/>
  <c r="H29" i="26"/>
  <c r="I29" i="26"/>
  <c r="J29" i="26"/>
  <c r="K29" i="26"/>
  <c r="L29" i="26"/>
  <c r="M29" i="26"/>
  <c r="N29" i="26"/>
  <c r="O29" i="26"/>
  <c r="P30" i="26"/>
  <c r="P31" i="26"/>
  <c r="P32" i="26"/>
  <c r="P33" i="26"/>
  <c r="P34" i="26"/>
  <c r="P35" i="26"/>
  <c r="P36" i="26"/>
  <c r="P37" i="26"/>
  <c r="D38" i="26"/>
  <c r="E38" i="26"/>
  <c r="F38" i="26"/>
  <c r="G38" i="26"/>
  <c r="H38" i="26"/>
  <c r="I38" i="26"/>
  <c r="J38" i="26"/>
  <c r="K38" i="26"/>
  <c r="L38" i="26"/>
  <c r="M38" i="26"/>
  <c r="N38" i="26"/>
  <c r="O38" i="26"/>
  <c r="P39" i="26"/>
  <c r="P40" i="26"/>
  <c r="P41" i="26"/>
  <c r="P42" i="26"/>
  <c r="P43" i="26"/>
  <c r="P44" i="26"/>
  <c r="D45" i="26"/>
  <c r="E45" i="26"/>
  <c r="F45" i="26"/>
  <c r="G45" i="26"/>
  <c r="H45" i="26"/>
  <c r="I45" i="26"/>
  <c r="J45" i="26"/>
  <c r="K45" i="26"/>
  <c r="L45" i="26"/>
  <c r="M45" i="26"/>
  <c r="N45" i="26"/>
  <c r="O45" i="26"/>
  <c r="P46" i="26"/>
  <c r="P47" i="26"/>
  <c r="P48" i="26"/>
  <c r="P49" i="26"/>
  <c r="P50" i="26"/>
  <c r="P51" i="26"/>
  <c r="P52" i="26"/>
  <c r="P53" i="26"/>
  <c r="P54" i="26"/>
  <c r="P55" i="26"/>
  <c r="D56" i="26"/>
  <c r="E56" i="26"/>
  <c r="F56" i="26"/>
  <c r="G56" i="26"/>
  <c r="H56" i="26"/>
  <c r="I56" i="26"/>
  <c r="J56" i="26"/>
  <c r="K56" i="26"/>
  <c r="L56" i="26"/>
  <c r="M56" i="26"/>
  <c r="N56" i="26"/>
  <c r="O56" i="26"/>
  <c r="P57" i="26"/>
  <c r="P58" i="26"/>
  <c r="P59" i="26"/>
  <c r="P60" i="26"/>
  <c r="P61" i="26"/>
  <c r="P62" i="26"/>
  <c r="P63" i="26"/>
  <c r="P64" i="26"/>
  <c r="P65" i="26"/>
  <c r="P66" i="26"/>
  <c r="P67" i="26"/>
  <c r="D68" i="26"/>
  <c r="E68" i="26"/>
  <c r="F68" i="26"/>
  <c r="G68" i="26"/>
  <c r="H68" i="26"/>
  <c r="I68" i="26"/>
  <c r="J68" i="26"/>
  <c r="K68" i="26"/>
  <c r="L68" i="26"/>
  <c r="M68" i="26"/>
  <c r="N68" i="26"/>
  <c r="O68" i="26"/>
  <c r="P69" i="26"/>
  <c r="P70" i="26"/>
  <c r="P71" i="26"/>
  <c r="P72" i="26"/>
  <c r="P73" i="26"/>
  <c r="P74" i="26"/>
  <c r="P75" i="26"/>
  <c r="P76" i="26"/>
  <c r="P77" i="26"/>
  <c r="P78" i="26"/>
  <c r="P79" i="26"/>
  <c r="P80" i="26"/>
  <c r="P81" i="26"/>
  <c r="P82" i="26"/>
  <c r="D83" i="26"/>
  <c r="E83" i="26"/>
  <c r="F83" i="26"/>
  <c r="G83" i="26"/>
  <c r="H83" i="26"/>
  <c r="I83" i="26"/>
  <c r="J83" i="26"/>
  <c r="K83" i="26"/>
  <c r="L83" i="26"/>
  <c r="M83" i="26"/>
  <c r="N83" i="26"/>
  <c r="O83" i="26"/>
  <c r="P84" i="26"/>
  <c r="P85" i="26"/>
  <c r="D86" i="26"/>
  <c r="E86" i="26"/>
  <c r="F86" i="26"/>
  <c r="G86" i="26"/>
  <c r="H86" i="26"/>
  <c r="I86" i="26"/>
  <c r="J86" i="26"/>
  <c r="K86" i="26"/>
  <c r="L86" i="26"/>
  <c r="M86" i="26"/>
  <c r="N86" i="26"/>
  <c r="O86" i="26"/>
  <c r="P87" i="26"/>
  <c r="P88" i="26"/>
  <c r="P89" i="26"/>
  <c r="P90" i="26"/>
  <c r="P91" i="26"/>
  <c r="P92" i="26"/>
  <c r="P93" i="26"/>
  <c r="P94" i="26"/>
  <c r="P95" i="26"/>
  <c r="D96" i="26"/>
  <c r="E96" i="26"/>
  <c r="F96" i="26"/>
  <c r="G96" i="26"/>
  <c r="H96" i="26"/>
  <c r="I96" i="26"/>
  <c r="J96" i="26"/>
  <c r="K96" i="26"/>
  <c r="L96" i="26"/>
  <c r="M96" i="26"/>
  <c r="N96" i="26"/>
  <c r="O96" i="26"/>
  <c r="P97" i="26"/>
  <c r="P98" i="26"/>
  <c r="P99" i="26"/>
  <c r="P100" i="26"/>
  <c r="P101" i="26"/>
  <c r="P102" i="26"/>
  <c r="P103" i="26"/>
  <c r="P104" i="26"/>
  <c r="P105" i="26"/>
  <c r="P106" i="26"/>
  <c r="P107" i="26"/>
  <c r="P108" i="26"/>
  <c r="P109" i="26"/>
  <c r="P110" i="26"/>
  <c r="P111" i="26"/>
  <c r="P112" i="26"/>
  <c r="P113" i="26"/>
  <c r="P114" i="26"/>
  <c r="P115" i="26"/>
  <c r="P116" i="26"/>
  <c r="P117" i="26"/>
  <c r="P118" i="26"/>
  <c r="P119" i="26"/>
  <c r="P120" i="26"/>
  <c r="P121" i="26"/>
  <c r="P122" i="26"/>
  <c r="P123" i="26"/>
  <c r="D124" i="26"/>
  <c r="E124" i="26"/>
  <c r="F124" i="26"/>
  <c r="G124" i="26"/>
  <c r="H124" i="26"/>
  <c r="I124" i="26"/>
  <c r="J124" i="26"/>
  <c r="K124" i="26"/>
  <c r="L124" i="26"/>
  <c r="M124" i="26"/>
  <c r="N124" i="26"/>
  <c r="O124" i="26"/>
  <c r="P125" i="26"/>
  <c r="P126" i="26"/>
  <c r="P127" i="26"/>
  <c r="P128" i="26"/>
  <c r="P129" i="26"/>
  <c r="P130" i="26"/>
  <c r="D131" i="26"/>
  <c r="E131" i="26"/>
  <c r="F131" i="26"/>
  <c r="G131" i="26"/>
  <c r="H131" i="26"/>
  <c r="I131" i="26"/>
  <c r="J131" i="26"/>
  <c r="K131" i="26"/>
  <c r="L131" i="26"/>
  <c r="M131" i="26"/>
  <c r="N131" i="26"/>
  <c r="O131" i="26"/>
  <c r="P132" i="26"/>
  <c r="P133" i="26"/>
  <c r="P134" i="26"/>
  <c r="D135" i="26"/>
  <c r="E135" i="26"/>
  <c r="F135" i="26"/>
  <c r="G135" i="26"/>
  <c r="H135" i="26"/>
  <c r="I135" i="26"/>
  <c r="J135" i="26"/>
  <c r="K135" i="26"/>
  <c r="L135" i="26"/>
  <c r="M135" i="26"/>
  <c r="N135" i="26"/>
  <c r="O135" i="26"/>
  <c r="P136" i="26"/>
  <c r="P137" i="26"/>
  <c r="P138" i="26"/>
  <c r="P139" i="26"/>
  <c r="P140" i="26"/>
  <c r="P141" i="26"/>
  <c r="P142" i="26"/>
  <c r="P143" i="26"/>
  <c r="P144" i="26"/>
  <c r="D145" i="26"/>
  <c r="E145" i="26"/>
  <c r="F145" i="26"/>
  <c r="G145" i="26"/>
  <c r="H145" i="26"/>
  <c r="I145" i="26"/>
  <c r="J145" i="26"/>
  <c r="K145" i="26"/>
  <c r="L145" i="26"/>
  <c r="M145" i="26"/>
  <c r="N145" i="26"/>
  <c r="O145" i="26"/>
  <c r="P146" i="26"/>
  <c r="P147" i="26"/>
  <c r="P148" i="26"/>
  <c r="P149" i="26"/>
  <c r="D150" i="26"/>
  <c r="E150" i="26"/>
  <c r="F150" i="26"/>
  <c r="G150" i="26"/>
  <c r="H150" i="26"/>
  <c r="I150" i="26"/>
  <c r="J150" i="26"/>
  <c r="K150" i="26"/>
  <c r="L150" i="26"/>
  <c r="M150" i="26"/>
  <c r="N150" i="26"/>
  <c r="O150" i="26"/>
  <c r="P23" i="26" l="1"/>
  <c r="P135" i="26"/>
  <c r="P131" i="26"/>
  <c r="K151" i="26"/>
  <c r="L151" i="26"/>
  <c r="I151" i="26"/>
  <c r="P83" i="26"/>
  <c r="O151" i="26"/>
  <c r="P68" i="26"/>
  <c r="J151" i="26"/>
  <c r="P145" i="26"/>
  <c r="N151" i="26"/>
  <c r="P29" i="26"/>
  <c r="P150" i="26"/>
  <c r="P86" i="26"/>
  <c r="P56" i="26"/>
  <c r="P96" i="26"/>
  <c r="P45" i="26"/>
  <c r="P124" i="26"/>
  <c r="G151" i="26"/>
  <c r="H151" i="26"/>
  <c r="M151" i="26"/>
  <c r="D151" i="26"/>
  <c r="E151" i="26"/>
  <c r="P38" i="26"/>
  <c r="F151" i="26"/>
  <c r="P151" i="26" l="1"/>
</calcChain>
</file>

<file path=xl/sharedStrings.xml><?xml version="1.0" encoding="utf-8"?>
<sst xmlns="http://schemas.openxmlformats.org/spreadsheetml/2006/main" count="280" uniqueCount="223">
  <si>
    <t>-</t>
  </si>
  <si>
    <t>Identidades Plurales</t>
  </si>
  <si>
    <t>Alojamiento</t>
  </si>
  <si>
    <t>Ayuda Económica</t>
  </si>
  <si>
    <t>Comedor</t>
  </si>
  <si>
    <t>Discapacidad</t>
  </si>
  <si>
    <t>Pueblos Originarios</t>
  </si>
  <si>
    <t>RUC</t>
  </si>
  <si>
    <t>BIPU</t>
  </si>
  <si>
    <t>Cantidad</t>
  </si>
  <si>
    <t>BECAS  2025</t>
  </si>
  <si>
    <t>Unidad Académica</t>
  </si>
  <si>
    <t>Carrera</t>
  </si>
  <si>
    <t>Tramos</t>
  </si>
  <si>
    <t>Jardin Maternal</t>
  </si>
  <si>
    <t>Estudiante de Grado</t>
  </si>
  <si>
    <t>Estudiante de Tecnicaturas</t>
  </si>
  <si>
    <t>Pueblos Originarios y Escuelas Rurales</t>
  </si>
  <si>
    <t>Total</t>
  </si>
  <si>
    <t xml:space="preserve">Facultad de Artes y Diseño </t>
  </si>
  <si>
    <t>Facultad de Artes y Diseño</t>
  </si>
  <si>
    <t>C.I.E.M.U. - Ciclo Introductorio de Estudios Musicales</t>
  </si>
  <si>
    <t>Ciclo de Profesorado de Grado Universitario de Diseño</t>
  </si>
  <si>
    <t>Ciclo de Profesorado de Grado Universitario en Música</t>
  </si>
  <si>
    <t>Ciclo Profesorado de Grado Universitario en Escenografía</t>
  </si>
  <si>
    <t>Diseño Escenográfico</t>
  </si>
  <si>
    <t>Diseño Gráfico</t>
  </si>
  <si>
    <t>Diseño Industrial</t>
  </si>
  <si>
    <t>Licenciatura en Arte Dramático</t>
  </si>
  <si>
    <t>Licenciatura en Canto, Composición Musical, Dirección Coral o Instrumento</t>
  </si>
  <si>
    <t>Licenciatura en Cerámica Artística</t>
  </si>
  <si>
    <t>Licenciatura en Cerámica Industrial</t>
  </si>
  <si>
    <t>Licenciatura en Artes Plásticas</t>
  </si>
  <si>
    <t>Licenciatura en Historia de las Artes Plásticas</t>
  </si>
  <si>
    <t>Licenciatura en Música Popular</t>
  </si>
  <si>
    <t>Profesorado de Grado Universitario de Música</t>
  </si>
  <si>
    <t>Profesorado de Grado Universitario de Teatro</t>
  </si>
  <si>
    <t>Profesorado de Grado Universitario de Teorías Musicales</t>
  </si>
  <si>
    <t>Profesorado de Grado Universitario en Artes Visuales</t>
  </si>
  <si>
    <t>Profesorado de Grado Universitario en Cerámica Artística</t>
  </si>
  <si>
    <t>Profesorado de Grado Universitario en Historia del Arte</t>
  </si>
  <si>
    <t>Total por Unidad Académica</t>
  </si>
  <si>
    <t>Facultad de Ciencias Agrarias</t>
  </si>
  <si>
    <t>Ingeniería Agronómica</t>
  </si>
  <si>
    <t>Bromatología</t>
  </si>
  <si>
    <t>Ingeniería en Recursos Naturales Renovables</t>
  </si>
  <si>
    <t>Licenciatura en Bromatología</t>
  </si>
  <si>
    <t>Tecnicatura Universitaria en Enología y Viticultura</t>
  </si>
  <si>
    <t>Facultad de Ciencias Aplicadas a la Industria</t>
  </si>
  <si>
    <t>Ingeniería Química</t>
  </si>
  <si>
    <t>Ciclo de Licenciatura en Enología</t>
  </si>
  <si>
    <t>Ingeniería en Alimentos</t>
  </si>
  <si>
    <t>Ingeniería en Industrias de la Alimentación</t>
  </si>
  <si>
    <t>Ingeniería Mecánica</t>
  </si>
  <si>
    <t>Profesorado Universitario en Química</t>
  </si>
  <si>
    <t>Facultad de Ciencias Económicas</t>
  </si>
  <si>
    <t>Contador Público</t>
  </si>
  <si>
    <t>Ciclo de Licenciatura en Gestión de Negocios Regionales</t>
  </si>
  <si>
    <t>Contador Público Nacional y Perito Partidor</t>
  </si>
  <si>
    <t>Licenciatura en Administración</t>
  </si>
  <si>
    <t>Licenciatura en Economía</t>
  </si>
  <si>
    <t>Licenciatura en Logística</t>
  </si>
  <si>
    <t>Facultad de Ciencias Exactas y Naturales</t>
  </si>
  <si>
    <t>Ciclo Básico de la Lic. y Prof. de Grado Univ. en Ciencias Básicas</t>
  </si>
  <si>
    <t>Licenciatura en Geología</t>
  </si>
  <si>
    <t>Licenciatura en Ciencias Básicas con orientación en Biología</t>
  </si>
  <si>
    <t>Licenciatura en Ciencias Básicas con orientación en Física</t>
  </si>
  <si>
    <t>Licenciatura en Ciencias Básicas con orientación en Matématica</t>
  </si>
  <si>
    <t>Licenciatura en Ciencias Básicas con orientación en Química</t>
  </si>
  <si>
    <t>Profesorado de Grado Universitario en Ciencias Básicas con orientación en Biología</t>
  </si>
  <si>
    <t>Profesorado de Grado Universitario en Ciencias Básicas con orientación en Física</t>
  </si>
  <si>
    <t>Profesorado de Grado Universitario en Ciencias Básicas con orientación en Matemática</t>
  </si>
  <si>
    <t>Profesorado de Grado Universitario en Ciencias Básicas con orientación en Química</t>
  </si>
  <si>
    <t>Facultad de Ciencias Medicas</t>
  </si>
  <si>
    <t>Facultad de Ciencias Médicas</t>
  </si>
  <si>
    <t>Ciclo de Licenciatura en Higiene y Seguridad en el Trabajo</t>
  </si>
  <si>
    <t>Licenciatura en Enfermería (incluye enfermería universitaria)</t>
  </si>
  <si>
    <t>Medicina</t>
  </si>
  <si>
    <t>Tecnicatura en Oftalmología</t>
  </si>
  <si>
    <t>Tecnicatura Universitaria en Anestesia</t>
  </si>
  <si>
    <t>Tecnicatura Universitaria en Diagnóstico por Imágenes</t>
  </si>
  <si>
    <t>Tecnicatura Universitaria en Esterilización</t>
  </si>
  <si>
    <t>Tecnicatura Universitaria en Hemodiálisis</t>
  </si>
  <si>
    <t>Tecnicatura Universitaria en Hemoterapia</t>
  </si>
  <si>
    <t>Tecnicatura Universitaria en Laboratorio</t>
  </si>
  <si>
    <t>Tecnicatura Universitaria en Quirófano</t>
  </si>
  <si>
    <t>Facultad de Ciencias Politicas y Sociales</t>
  </si>
  <si>
    <t>Facultad de Ciencias Políticas y Sociales</t>
  </si>
  <si>
    <t>Ciclo de Licenciatura de Producción en Medios de Comunicación</t>
  </si>
  <si>
    <t>Licenciatura en Ciencia Política y Administración Pública</t>
  </si>
  <si>
    <t>Licenciatura en Comunicación Social</t>
  </si>
  <si>
    <t>Licenciatura en Gestión y Administración Universitaria</t>
  </si>
  <si>
    <t>Licenciatura en Sociología</t>
  </si>
  <si>
    <t>Licenciatura en Trabajo Social</t>
  </si>
  <si>
    <t>Profesor de Grado Universitario en Ciencia Política y Administración Pública</t>
  </si>
  <si>
    <t>Profesor de Grado Universitario en Comunicación Social</t>
  </si>
  <si>
    <t>Profesor de Grado Universitario en Sociología</t>
  </si>
  <si>
    <t>Profesor de Grado Universitario en Trabajo Social</t>
  </si>
  <si>
    <t>Tecnicatura en Gestión Universitaria</t>
  </si>
  <si>
    <t>Tecnicatura en Gestión y Administración en Instituciones Públicas</t>
  </si>
  <si>
    <t>Tecnicatura Universitaria en Gestión de Políticas Públicas</t>
  </si>
  <si>
    <t>Tecnicatura Universitaria en Producción Audiovisual</t>
  </si>
  <si>
    <t>Facultad de Derecho</t>
  </si>
  <si>
    <t>Abogacía</t>
  </si>
  <si>
    <t>Tecnicatura Universitaria en Administración de Edificios de Propiedad Horizontal y Conjuntos Inmobiliarios</t>
  </si>
  <si>
    <t xml:space="preserve">Facultad de Educación </t>
  </si>
  <si>
    <t>Facultad de Educación</t>
  </si>
  <si>
    <t>Licenciatura en Terapia del Lenguaje</t>
  </si>
  <si>
    <t>Profesorado de Grado Universitario en Informática</t>
  </si>
  <si>
    <t>Profesorado Universitario de Educación Inicial</t>
  </si>
  <si>
    <t>Profesorado Universitario de Educación para Personas Sordas</t>
  </si>
  <si>
    <t>Profesorado Universitario de Educación Primaria</t>
  </si>
  <si>
    <t>Profesorado Universitario de Pedagogía Terapéutica en Discapacidad Intelectual. Orientación Discapacidad Motora</t>
  </si>
  <si>
    <t>Profesorado Universitario de Pedagogía Terapéutica en Discapacidad Visual</t>
  </si>
  <si>
    <t>Tecnicatura en Interpretación de Lengua de Señas</t>
  </si>
  <si>
    <t>Tecnicatura Universitaria en Educación Social</t>
  </si>
  <si>
    <t>Facultad de Filosofía y Letras</t>
  </si>
  <si>
    <t>Ciclo de Formación Básica en Lenguas</t>
  </si>
  <si>
    <t>Ciclo de Licenciatura en Literatura Infantil y Juvenil</t>
  </si>
  <si>
    <t>Ciclo de Profesorado para Profesionales Universitarios (Sede: Central)</t>
  </si>
  <si>
    <t>Ciclo de Profesorado para Profesionales Universitarios (Sede: San Rafael)</t>
  </si>
  <si>
    <t>Geografía</t>
  </si>
  <si>
    <t>Licenciatura en Arqueología</t>
  </si>
  <si>
    <t>Licenciatura en Ciencias de la Educación</t>
  </si>
  <si>
    <t>Licenciatura en Filología Inglesa</t>
  </si>
  <si>
    <t>Licenciatura en Filosofía</t>
  </si>
  <si>
    <t>Licenciatura en Francés</t>
  </si>
  <si>
    <t>Licenciatura en Geografía</t>
  </si>
  <si>
    <t>Licenciatura en Historia</t>
  </si>
  <si>
    <t>Licenciatura en Letras</t>
  </si>
  <si>
    <t>Licenciatura en Turismo</t>
  </si>
  <si>
    <t>Profesorado de Grado Universitario en Lengua y Literatura</t>
  </si>
  <si>
    <t>Profesorado de Grado Universitario en Portugués</t>
  </si>
  <si>
    <t>Profesorado Universitario en Ciencias de la Educación</t>
  </si>
  <si>
    <t>Profesorado Universitario en Filosofía</t>
  </si>
  <si>
    <t>Profesorado Universitario en Geografía</t>
  </si>
  <si>
    <t>Profesorado Universitario en Historia</t>
  </si>
  <si>
    <t>Profesorado Universitario en Lengua Inglesa</t>
  </si>
  <si>
    <t>Profesorado Universitario en Lengua y Literatura Francesas</t>
  </si>
  <si>
    <t>Profesorado Universitario en Letras</t>
  </si>
  <si>
    <t>Tecnicatura Universitaria de Francés</t>
  </si>
  <si>
    <t>Tecnicatura Universitaria en Geotecnologías</t>
  </si>
  <si>
    <t>Traductorado Público en Inglés (Sede: Central)</t>
  </si>
  <si>
    <t>Traductorado Público en Inglés (Zona Este: Sede Junín)</t>
  </si>
  <si>
    <t>FacuItad de Ingeniería</t>
  </si>
  <si>
    <t>Facultad de Ingeniería</t>
  </si>
  <si>
    <t>Arquitectura</t>
  </si>
  <si>
    <t>Ingeniería Civil</t>
  </si>
  <si>
    <t>Ingeniería de Petróleos</t>
  </si>
  <si>
    <t>Ingeniería en Mecatrónica</t>
  </si>
  <si>
    <t>Ingeniería Industrial</t>
  </si>
  <si>
    <t>Licenciatura en Ciencias de la Computación</t>
  </si>
  <si>
    <t>Facultad de Odontología</t>
  </si>
  <si>
    <t>Odontología</t>
  </si>
  <si>
    <t>Tecnicatura Universitaria en Prótesis Dental</t>
  </si>
  <si>
    <t>Tecnicatura Universitaria en Asistencia Odontológica</t>
  </si>
  <si>
    <t>Instituto Tecnológico Universitario</t>
  </si>
  <si>
    <t>Tecnicatura Universitaria en Gestión de Empresas</t>
  </si>
  <si>
    <t>Tecnicatura Universitaria en Desarrollo de Software</t>
  </si>
  <si>
    <t>Tecnicatura Universitaria en Electricidad y Sistemas de Control Industriales</t>
  </si>
  <si>
    <t>Tecnicatura Universitaria en Higiene y Seguridad en el Trabajo</t>
  </si>
  <si>
    <t>Tecnicatura Universitaria en Logística y Transporte</t>
  </si>
  <si>
    <t>Tecnicatura Universitaria en Mantenimiento e Instalaciones Industriales</t>
  </si>
  <si>
    <t>Tecnicatura Universitaria en Marketing</t>
  </si>
  <si>
    <t>Tecnicatura Universitaria en Producción Industrial y Automatización</t>
  </si>
  <si>
    <t>Tecnicatura Universitaria en Redes de Datos y Telecomunicaciones</t>
  </si>
  <si>
    <t>Instituto Universitario en Seguridad Pública</t>
  </si>
  <si>
    <t>Instituto Universitario de Seguridad Pública</t>
  </si>
  <si>
    <t>Tecnicatura Universitaria en Seguridad Pública</t>
  </si>
  <si>
    <t>Licenciatura en Seguridad Penitenciaria</t>
  </si>
  <si>
    <t>Licenciatura en Seguridad Pública</t>
  </si>
  <si>
    <t>Tecnicatura Universitaria en Seguridad Penitenciaria</t>
  </si>
  <si>
    <t>TOTAL DE BECAS ASIGNADAS</t>
  </si>
  <si>
    <t xml:space="preserve"> </t>
  </si>
  <si>
    <t xml:space="preserve">Facultad de Ciencias Económicas </t>
  </si>
  <si>
    <t xml:space="preserve">Unidad Académica </t>
  </si>
  <si>
    <t>Artes y Diseño </t>
  </si>
  <si>
    <t>Ciencias Agrarias </t>
  </si>
  <si>
    <t>Ciencias Aplicadas a la Industria </t>
  </si>
  <si>
    <t>Ciencias Económicas </t>
  </si>
  <si>
    <t>Ciencias Exactas y Naturales </t>
  </si>
  <si>
    <t>Ciencias Médicas </t>
  </si>
  <si>
    <t>Ciencias Políticas y Sociales </t>
  </si>
  <si>
    <t>Derecho </t>
  </si>
  <si>
    <t>Educación </t>
  </si>
  <si>
    <t>Filosofía y Letras </t>
  </si>
  <si>
    <t>Ingeniería </t>
  </si>
  <si>
    <t>Odontología </t>
  </si>
  <si>
    <t>Postulaciones 2025</t>
  </si>
  <si>
    <t>Cantidad de postulaciones finalizadas </t>
  </si>
  <si>
    <t>Cantidad de postulaciones dadas de baja</t>
  </si>
  <si>
    <t>Cantidad de postulaciones totales </t>
  </si>
  <si>
    <t>Tipo de beca</t>
  </si>
  <si>
    <t>Distancia/Nivel</t>
  </si>
  <si>
    <t>Montos 2025 (en pesos)</t>
  </si>
  <si>
    <t>Menos de 35 Km</t>
  </si>
  <si>
    <t>Más de 35 km</t>
  </si>
  <si>
    <t>Inicial</t>
  </si>
  <si>
    <t>Intermedio</t>
  </si>
  <si>
    <t>Final</t>
  </si>
  <si>
    <t>Estudiantes de Grado</t>
  </si>
  <si>
    <t xml:space="preserve">Final </t>
  </si>
  <si>
    <t>Estudiantes de Tecnicatura</t>
  </si>
  <si>
    <t>Capacitación Pre Profesional</t>
  </si>
  <si>
    <t xml:space="preserve">RUC </t>
  </si>
  <si>
    <t>Más de 35 Km</t>
  </si>
  <si>
    <t>Jardín Maternal</t>
  </si>
  <si>
    <t>Duración</t>
  </si>
  <si>
    <t>Beca de Ayuda Económica</t>
  </si>
  <si>
    <t xml:space="preserve">de abril a diciembre: 9 meses </t>
  </si>
  <si>
    <t>Beca de Comedor Universitario</t>
  </si>
  <si>
    <t>de abril a mayo del otro año</t>
  </si>
  <si>
    <t>marzo a diciembre: 10 meses con posibilidad de ser renovada por única vez por un periodo de 11 meses.</t>
  </si>
  <si>
    <t xml:space="preserve">Primer pago: 10 meses Segundo y tercer pago: 11 meses </t>
  </si>
  <si>
    <t>Tramo inicial y medio: 3 años académicos (33 meses). Tramo final : 2 años académicos (22 meses)</t>
  </si>
  <si>
    <t>Estudiantes de Tecnicaturas</t>
  </si>
  <si>
    <t>3 años académicos (33 meses)</t>
  </si>
  <si>
    <t>Primer año: 10 meses. Años siguientes: 11 meses</t>
  </si>
  <si>
    <t xml:space="preserve">11 meses </t>
  </si>
  <si>
    <t>Cantidad de becas otorgadas</t>
  </si>
  <si>
    <t>Credito presupuestario para becas otorgadas por Bienestar Universitario (en pesos)</t>
  </si>
  <si>
    <t>Credito presupuestario de becas para UU.AA. y Rectorado (en pesos)</t>
  </si>
  <si>
    <t>Credito presupuestario para Fondo Compensador (en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</si>
</sst>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FFFFFF"/>
      <name val="Calibri"/>
      <family val="2"/>
      <scheme val="minor"/>
    </font>
    <font>
      <sz val="11"/>
      <color theme="0"/>
      <name val="Aptos Narrow"/>
      <family val="2"/>
    </font>
    <font>
      <b/>
      <sz val="11"/>
      <color rgb="FFFFFFFF"/>
      <name val="Aptos Narrow"/>
    </font>
    <font>
      <b/>
      <sz val="11"/>
      <color rgb="FF000000"/>
      <name val="Aptos Narrow"/>
    </font>
    <font>
      <b/>
      <sz val="14"/>
      <color rgb="FF000000"/>
      <name val="Aptos Narrow"/>
    </font>
    <font>
      <sz val="11"/>
      <color rgb="FF000000"/>
      <name val="Aptos Narrow"/>
    </font>
    <font>
      <sz val="11"/>
      <color theme="0"/>
      <name val="Aptos Narrow"/>
    </font>
    <font>
      <sz val="11"/>
      <color rgb="FFFFFFFF"/>
      <name val="Aptos Narrow"/>
    </font>
    <font>
      <u/>
      <sz val="11"/>
      <color rgb="FF000000"/>
      <name val="Aptos Narrow"/>
      <family val="2"/>
    </font>
    <font>
      <b/>
      <u/>
      <sz val="11"/>
      <color theme="1"/>
      <name val="Calibri"/>
      <family val="2"/>
      <scheme val="minor"/>
    </font>
    <font>
      <b/>
      <sz val="11"/>
      <color theme="0"/>
      <name val="Aptos Narrow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E87331"/>
        <bgColor rgb="FF000000"/>
      </patternFill>
    </fill>
    <fill>
      <patternFill patternType="solid">
        <fgColor rgb="FFFBE2D5"/>
        <bgColor rgb="FF000000"/>
      </patternFill>
    </fill>
    <fill>
      <patternFill patternType="solid">
        <fgColor rgb="FF4EA72E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A02B93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rgb="FF7E350E"/>
        <bgColor rgb="FF000000"/>
      </patternFill>
    </fill>
    <fill>
      <patternFill patternType="solid">
        <fgColor rgb="FFF5C6A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275317"/>
        <bgColor rgb="FF000000"/>
      </patternFill>
    </fill>
    <fill>
      <patternFill patternType="solid">
        <fgColor rgb="FFB5E6A2"/>
        <bgColor rgb="FF000000"/>
      </patternFill>
    </fill>
    <fill>
      <patternFill patternType="solid">
        <fgColor rgb="FF0F9ED5"/>
        <bgColor rgb="FF000000"/>
      </patternFill>
    </fill>
    <fill>
      <patternFill patternType="solid">
        <fgColor rgb="FFCAEDFB"/>
        <bgColor rgb="FF000000"/>
      </patternFill>
    </fill>
    <fill>
      <patternFill patternType="solid">
        <fgColor rgb="FF0E2841"/>
        <bgColor rgb="FF000000"/>
      </patternFill>
    </fill>
    <fill>
      <patternFill patternType="solid">
        <fgColor rgb="FFB8D3EF"/>
        <bgColor rgb="FF000000"/>
      </patternFill>
    </fill>
    <fill>
      <patternFill patternType="solid">
        <fgColor rgb="FFA6C9EC"/>
        <bgColor rgb="FF000000"/>
      </patternFill>
    </fill>
    <fill>
      <patternFill patternType="solid">
        <fgColor rgb="FF145F82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074F69"/>
        <bgColor rgb="FF000000"/>
      </patternFill>
    </fill>
    <fill>
      <patternFill patternType="solid">
        <fgColor rgb="FF94DCF8"/>
        <bgColor rgb="FF000000"/>
      </patternFill>
    </fill>
    <fill>
      <patternFill patternType="solid">
        <fgColor rgb="FF0A2F41"/>
        <bgColor rgb="FF000000"/>
      </patternFill>
    </fill>
    <fill>
      <patternFill patternType="solid">
        <fgColor rgb="FF82CAEC"/>
        <bgColor rgb="FF000000"/>
      </patternFill>
    </fill>
    <fill>
      <patternFill patternType="solid">
        <fgColor rgb="FF061320"/>
        <bgColor rgb="FF000000"/>
      </patternFill>
    </fill>
    <fill>
      <patternFill patternType="solid">
        <fgColor rgb="FF70A8E0"/>
        <bgColor rgb="FF000000"/>
      </patternFill>
    </fill>
    <fill>
      <patternFill patternType="solid">
        <fgColor rgb="FF51154A"/>
        <bgColor rgb="FF000000"/>
      </patternFill>
    </fill>
    <fill>
      <patternFill patternType="solid">
        <fgColor rgb="FFE49EDD"/>
        <bgColor rgb="FF000000"/>
      </patternFill>
    </fill>
    <fill>
      <patternFill patternType="solid">
        <fgColor rgb="FF186C24"/>
        <bgColor rgb="FF000000"/>
      </patternFill>
    </fill>
    <fill>
      <patternFill patternType="solid">
        <fgColor rgb="FFC0F1C8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8" fillId="3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33" borderId="1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 wrapText="1"/>
    </xf>
    <xf numFmtId="0" fontId="7" fillId="31" borderId="1" xfId="0" applyFont="1" applyFill="1" applyBorder="1" applyAlignment="1">
      <alignment horizontal="center" vertical="center" wrapText="1"/>
    </xf>
    <xf numFmtId="0" fontId="7" fillId="31" borderId="3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wrapText="1"/>
    </xf>
    <xf numFmtId="0" fontId="7" fillId="19" borderId="15" xfId="0" applyFont="1" applyFill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2" fillId="34" borderId="20" xfId="0" applyFont="1" applyFill="1" applyBorder="1" applyAlignment="1">
      <alignment horizontal="center" vertical="center" wrapText="1"/>
    </xf>
    <xf numFmtId="0" fontId="2" fillId="34" borderId="1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top"/>
    </xf>
    <xf numFmtId="0" fontId="0" fillId="0" borderId="0" xfId="0" applyAlignment="1">
      <alignment horizont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33" borderId="1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3" fillId="11" borderId="0" xfId="0" applyFont="1" applyFill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3" fillId="14" borderId="2" xfId="0" applyFont="1" applyFill="1" applyBorder="1" applyAlignment="1">
      <alignment horizontal="center" vertical="center" wrapText="1"/>
    </xf>
    <xf numFmtId="0" fontId="13" fillId="14" borderId="4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5" fillId="13" borderId="0" xfId="0" applyFont="1" applyFill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15" fillId="15" borderId="0" xfId="0" applyFont="1" applyFill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 wrapText="1"/>
    </xf>
    <xf numFmtId="0" fontId="13" fillId="18" borderId="10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 wrapText="1"/>
    </xf>
    <xf numFmtId="0" fontId="13" fillId="21" borderId="1" xfId="0" applyFont="1" applyFill="1" applyBorder="1" applyAlignment="1">
      <alignment horizontal="center" vertical="center" wrapText="1"/>
    </xf>
    <xf numFmtId="0" fontId="15" fillId="20" borderId="1" xfId="0" applyFont="1" applyFill="1" applyBorder="1" applyAlignment="1">
      <alignment horizontal="center" vertical="center" wrapText="1"/>
    </xf>
    <xf numFmtId="0" fontId="13" fillId="23" borderId="1" xfId="0" applyFont="1" applyFill="1" applyBorder="1" applyAlignment="1">
      <alignment horizontal="center" vertical="center" wrapText="1"/>
    </xf>
    <xf numFmtId="0" fontId="15" fillId="22" borderId="1" xfId="0" applyFont="1" applyFill="1" applyBorder="1" applyAlignment="1">
      <alignment horizontal="center" vertical="center" wrapText="1"/>
    </xf>
    <xf numFmtId="0" fontId="15" fillId="24" borderId="1" xfId="0" applyFont="1" applyFill="1" applyBorder="1" applyAlignment="1">
      <alignment horizontal="center" vertical="center" wrapText="1"/>
    </xf>
    <xf numFmtId="0" fontId="13" fillId="27" borderId="1" xfId="0" applyFont="1" applyFill="1" applyBorder="1" applyAlignment="1">
      <alignment horizontal="center" vertical="center" wrapText="1"/>
    </xf>
    <xf numFmtId="0" fontId="10" fillId="26" borderId="11" xfId="0" applyFont="1" applyFill="1" applyBorder="1" applyAlignment="1">
      <alignment horizontal="center" vertical="center" wrapText="1"/>
    </xf>
    <xf numFmtId="0" fontId="15" fillId="26" borderId="1" xfId="0" applyFont="1" applyFill="1" applyBorder="1" applyAlignment="1">
      <alignment horizontal="center" vertical="center" wrapText="1"/>
    </xf>
    <xf numFmtId="0" fontId="13" fillId="29" borderId="1" xfId="0" applyFont="1" applyFill="1" applyBorder="1" applyAlignment="1">
      <alignment horizontal="center" vertical="center" wrapText="1"/>
    </xf>
    <xf numFmtId="0" fontId="15" fillId="28" borderId="1" xfId="0" applyFont="1" applyFill="1" applyBorder="1" applyAlignment="1">
      <alignment horizontal="center" vertical="center" wrapText="1"/>
    </xf>
    <xf numFmtId="0" fontId="15" fillId="30" borderId="3" xfId="0" applyFont="1" applyFill="1" applyBorder="1" applyAlignment="1">
      <alignment horizontal="center" vertical="center" wrapText="1"/>
    </xf>
    <xf numFmtId="0" fontId="13" fillId="19" borderId="15" xfId="0" applyFont="1" applyFill="1" applyBorder="1" applyAlignment="1">
      <alignment horizontal="center" vertical="center" wrapText="1"/>
    </xf>
    <xf numFmtId="0" fontId="13" fillId="19" borderId="15" xfId="0" applyFont="1" applyFill="1" applyBorder="1" applyAlignment="1">
      <alignment horizontal="center" wrapText="1"/>
    </xf>
    <xf numFmtId="0" fontId="13" fillId="32" borderId="15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34" borderId="20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 vertical="center" wrapText="1"/>
    </xf>
    <xf numFmtId="0" fontId="16" fillId="23" borderId="1" xfId="0" applyFont="1" applyFill="1" applyBorder="1" applyAlignment="1">
      <alignment horizontal="center" vertical="center" wrapText="1"/>
    </xf>
    <xf numFmtId="0" fontId="16" fillId="21" borderId="1" xfId="0" applyFont="1" applyFill="1" applyBorder="1" applyAlignment="1">
      <alignment horizontal="center" vertical="center" wrapText="1"/>
    </xf>
    <xf numFmtId="0" fontId="16" fillId="29" borderId="1" xfId="0" applyFont="1" applyFill="1" applyBorder="1" applyAlignment="1">
      <alignment horizontal="center" vertical="center" wrapText="1"/>
    </xf>
    <xf numFmtId="0" fontId="17" fillId="34" borderId="1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35" borderId="3" xfId="0" applyFont="1" applyFill="1" applyBorder="1" applyAlignment="1">
      <alignment horizontal="center" vertical="center" wrapText="1"/>
    </xf>
    <xf numFmtId="0" fontId="5" fillId="35" borderId="3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/>
    </xf>
    <xf numFmtId="0" fontId="3" fillId="35" borderId="1" xfId="0" applyFont="1" applyFill="1" applyBorder="1" applyAlignment="1">
      <alignment horizontal="center" vertical="center" wrapText="1"/>
    </xf>
    <xf numFmtId="0" fontId="5" fillId="35" borderId="2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5" borderId="15" xfId="0" applyFont="1" applyFill="1" applyBorder="1" applyAlignment="1">
      <alignment horizontal="center" vertical="center"/>
    </xf>
    <xf numFmtId="0" fontId="2" fillId="35" borderId="13" xfId="0" applyFont="1" applyFill="1" applyBorder="1" applyAlignment="1">
      <alignment horizontal="center" vertical="center"/>
    </xf>
    <xf numFmtId="0" fontId="2" fillId="35" borderId="1" xfId="0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3" fontId="0" fillId="0" borderId="13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/>
    </xf>
    <xf numFmtId="3" fontId="1" fillId="0" borderId="1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3" fillId="3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36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1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0" xfId="0" applyFont="1"/>
    <xf numFmtId="0" fontId="10" fillId="17" borderId="3" xfId="0" applyFont="1" applyFill="1" applyBorder="1" applyAlignment="1">
      <alignment horizontal="center" vertical="center" wrapText="1"/>
    </xf>
    <xf numFmtId="0" fontId="10" fillId="17" borderId="4" xfId="0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2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10" fillId="13" borderId="23" xfId="0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0" fillId="15" borderId="3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10" fillId="15" borderId="10" xfId="0" applyFont="1" applyFill="1" applyBorder="1" applyAlignment="1">
      <alignment horizontal="center" vertical="center" wrapText="1"/>
    </xf>
    <xf numFmtId="0" fontId="10" fillId="15" borderId="23" xfId="0" applyFont="1" applyFill="1" applyBorder="1" applyAlignment="1">
      <alignment horizontal="center" vertical="center" wrapText="1"/>
    </xf>
    <xf numFmtId="0" fontId="10" fillId="15" borderId="7" xfId="0" applyFont="1" applyFill="1" applyBorder="1" applyAlignment="1">
      <alignment horizontal="center" vertical="center" wrapText="1"/>
    </xf>
    <xf numFmtId="0" fontId="10" fillId="10" borderId="23" xfId="0" applyFont="1" applyFill="1" applyBorder="1" applyAlignment="1">
      <alignment horizontal="center" vertical="center" wrapText="1"/>
    </xf>
    <xf numFmtId="0" fontId="10" fillId="20" borderId="3" xfId="0" applyFont="1" applyFill="1" applyBorder="1" applyAlignment="1">
      <alignment horizontal="center" vertical="center" wrapText="1"/>
    </xf>
    <xf numFmtId="0" fontId="10" fillId="20" borderId="4" xfId="0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 wrapText="1"/>
    </xf>
    <xf numFmtId="0" fontId="10" fillId="22" borderId="4" xfId="0" applyFont="1" applyFill="1" applyBorder="1" applyAlignment="1">
      <alignment horizontal="center" vertical="center" wrapText="1"/>
    </xf>
    <xf numFmtId="0" fontId="10" fillId="22" borderId="2" xfId="0" applyFont="1" applyFill="1" applyBorder="1" applyAlignment="1">
      <alignment horizontal="center" vertical="center" wrapText="1"/>
    </xf>
    <xf numFmtId="0" fontId="10" fillId="24" borderId="3" xfId="0" applyFont="1" applyFill="1" applyBorder="1" applyAlignment="1">
      <alignment horizontal="center" vertical="center" wrapText="1"/>
    </xf>
    <xf numFmtId="0" fontId="10" fillId="24" borderId="4" xfId="0" applyFont="1" applyFill="1" applyBorder="1" applyAlignment="1">
      <alignment horizontal="center" vertical="center" wrapText="1"/>
    </xf>
    <xf numFmtId="0" fontId="10" fillId="24" borderId="2" xfId="0" applyFont="1" applyFill="1" applyBorder="1" applyAlignment="1">
      <alignment horizontal="center" vertical="center" wrapText="1"/>
    </xf>
    <xf numFmtId="0" fontId="10" fillId="32" borderId="21" xfId="0" applyFont="1" applyFill="1" applyBorder="1" applyAlignment="1">
      <alignment horizontal="center" vertical="center" wrapText="1"/>
    </xf>
    <xf numFmtId="0" fontId="10" fillId="32" borderId="22" xfId="0" applyFont="1" applyFill="1" applyBorder="1" applyAlignment="1">
      <alignment horizontal="center" vertical="center" wrapText="1"/>
    </xf>
    <xf numFmtId="0" fontId="10" fillId="32" borderId="20" xfId="0" applyFont="1" applyFill="1" applyBorder="1" applyAlignment="1">
      <alignment horizontal="center" vertical="center" wrapText="1"/>
    </xf>
    <xf numFmtId="0" fontId="10" fillId="33" borderId="15" xfId="0" applyFont="1" applyFill="1" applyBorder="1" applyAlignment="1">
      <alignment horizontal="center" vertical="center" wrapText="1"/>
    </xf>
    <xf numFmtId="0" fontId="10" fillId="26" borderId="8" xfId="0" applyFont="1" applyFill="1" applyBorder="1" applyAlignment="1">
      <alignment horizontal="center" vertical="center" wrapText="1"/>
    </xf>
    <xf numFmtId="0" fontId="10" fillId="26" borderId="9" xfId="0" applyFont="1" applyFill="1" applyBorder="1" applyAlignment="1">
      <alignment horizontal="center" vertical="center" wrapText="1"/>
    </xf>
    <xf numFmtId="0" fontId="10" fillId="26" borderId="11" xfId="0" applyFont="1" applyFill="1" applyBorder="1" applyAlignment="1">
      <alignment horizontal="center" vertical="center" wrapText="1"/>
    </xf>
    <xf numFmtId="0" fontId="10" fillId="26" borderId="3" xfId="0" applyFont="1" applyFill="1" applyBorder="1" applyAlignment="1">
      <alignment horizontal="center" vertical="center" wrapText="1"/>
    </xf>
    <xf numFmtId="0" fontId="10" fillId="26" borderId="4" xfId="0" applyFont="1" applyFill="1" applyBorder="1" applyAlignment="1">
      <alignment horizontal="center" vertical="center" wrapText="1"/>
    </xf>
    <xf numFmtId="0" fontId="10" fillId="28" borderId="3" xfId="0" applyFont="1" applyFill="1" applyBorder="1" applyAlignment="1">
      <alignment horizontal="center" vertical="center" wrapText="1"/>
    </xf>
    <xf numFmtId="0" fontId="10" fillId="28" borderId="4" xfId="0" applyFont="1" applyFill="1" applyBorder="1" applyAlignment="1">
      <alignment horizontal="center" vertical="center" wrapText="1"/>
    </xf>
    <xf numFmtId="0" fontId="10" fillId="28" borderId="2" xfId="0" applyFont="1" applyFill="1" applyBorder="1" applyAlignment="1">
      <alignment horizontal="center" vertical="center" wrapText="1"/>
    </xf>
    <xf numFmtId="0" fontId="10" fillId="30" borderId="8" xfId="0" applyFont="1" applyFill="1" applyBorder="1" applyAlignment="1">
      <alignment horizontal="center" vertical="center" wrapText="1"/>
    </xf>
    <xf numFmtId="0" fontId="10" fillId="30" borderId="9" xfId="0" applyFont="1" applyFill="1" applyBorder="1" applyAlignment="1">
      <alignment horizontal="center" vertical="center" wrapText="1"/>
    </xf>
    <xf numFmtId="0" fontId="10" fillId="30" borderId="19" xfId="0" applyFont="1" applyFill="1" applyBorder="1" applyAlignment="1">
      <alignment horizontal="center" vertical="center" wrapText="1"/>
    </xf>
    <xf numFmtId="0" fontId="10" fillId="30" borderId="3" xfId="0" applyFont="1" applyFill="1" applyBorder="1" applyAlignment="1">
      <alignment horizontal="center" vertical="center" wrapText="1"/>
    </xf>
    <xf numFmtId="0" fontId="10" fillId="30" borderId="4" xfId="0" applyFont="1" applyFill="1" applyBorder="1" applyAlignment="1">
      <alignment horizontal="center" vertical="center" wrapText="1"/>
    </xf>
    <xf numFmtId="0" fontId="10" fillId="30" borderId="24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C99FF"/>
      <color rgb="FFCCCCFF"/>
      <color rgb="FFFFFFCC"/>
      <color rgb="FFCC66FF"/>
      <color rgb="FFCC00FF"/>
      <color rgb="FF9900CC"/>
      <color rgb="FF000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99CC-2F6D-4852-99C3-38C16D122522}">
  <sheetPr>
    <tabColor rgb="FF00B050"/>
  </sheetPr>
  <dimension ref="A1:P151"/>
  <sheetViews>
    <sheetView topLeftCell="B1" zoomScale="80" zoomScaleNormal="80" workbookViewId="0">
      <pane xSplit="2" ySplit="2" topLeftCell="D24" activePane="bottomRight" state="frozen"/>
      <selection pane="topRight" activeCell="C1" sqref="C1"/>
      <selection pane="bottomLeft" activeCell="B3" sqref="B3"/>
      <selection pane="bottomRight" activeCell="P23" sqref="P23"/>
    </sheetView>
  </sheetViews>
  <sheetFormatPr baseColWidth="10" defaultColWidth="8.85546875" defaultRowHeight="15" x14ac:dyDescent="0.25"/>
  <cols>
    <col min="1" max="1" width="19.28515625" style="6" customWidth="1"/>
    <col min="2" max="2" width="10.85546875" style="6" customWidth="1"/>
    <col min="3" max="3" width="46.7109375" style="6" customWidth="1"/>
    <col min="4" max="4" width="22" style="6" bestFit="1" customWidth="1"/>
    <col min="5" max="7" width="11.28515625" style="6" customWidth="1"/>
    <col min="8" max="8" width="12.5703125" style="6" customWidth="1"/>
    <col min="9" max="9" width="13" style="6" customWidth="1"/>
    <col min="10" max="10" width="13.140625" style="6" customWidth="1"/>
    <col min="11" max="11" width="13" style="6" customWidth="1"/>
    <col min="12" max="12" width="8.85546875" style="6" bestFit="1"/>
    <col min="13" max="13" width="12.28515625" style="6" customWidth="1"/>
    <col min="14" max="14" width="11.140625" style="6" bestFit="1" customWidth="1"/>
    <col min="15" max="15" width="10.7109375" style="6" bestFit="1" customWidth="1"/>
    <col min="16" max="16" width="9" style="6" customWidth="1"/>
    <col min="17" max="16384" width="8.85546875" style="6"/>
  </cols>
  <sheetData>
    <row r="1" spans="1:16" ht="18.75" x14ac:dyDescent="0.25">
      <c r="A1" s="128" t="s">
        <v>10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spans="1:16" ht="63.75" customHeight="1" x14ac:dyDescent="0.25">
      <c r="A2" s="22" t="s">
        <v>11</v>
      </c>
      <c r="B2" s="23" t="s">
        <v>11</v>
      </c>
      <c r="C2" s="24" t="s">
        <v>12</v>
      </c>
      <c r="D2" s="18" t="s">
        <v>3</v>
      </c>
      <c r="E2" s="18" t="s">
        <v>4</v>
      </c>
      <c r="F2" s="18" t="s">
        <v>2</v>
      </c>
      <c r="G2" s="65" t="s">
        <v>13</v>
      </c>
      <c r="H2" s="65" t="s">
        <v>5</v>
      </c>
      <c r="I2" s="18" t="s">
        <v>14</v>
      </c>
      <c r="J2" s="19" t="s">
        <v>1</v>
      </c>
      <c r="K2" s="65" t="s">
        <v>8</v>
      </c>
      <c r="L2" s="74" t="s">
        <v>7</v>
      </c>
      <c r="M2" s="18" t="s">
        <v>15</v>
      </c>
      <c r="N2" s="18" t="s">
        <v>16</v>
      </c>
      <c r="O2" s="18" t="s">
        <v>17</v>
      </c>
      <c r="P2" s="18" t="s">
        <v>18</v>
      </c>
    </row>
    <row r="3" spans="1:16" ht="30" x14ac:dyDescent="0.25">
      <c r="A3" s="129" t="s">
        <v>19</v>
      </c>
      <c r="B3" s="129" t="s">
        <v>20</v>
      </c>
      <c r="C3" s="25" t="s">
        <v>21</v>
      </c>
      <c r="D3" s="9">
        <v>0</v>
      </c>
      <c r="E3" s="9">
        <v>0</v>
      </c>
      <c r="F3" s="9">
        <v>0</v>
      </c>
      <c r="G3" s="9">
        <v>0</v>
      </c>
      <c r="H3" s="106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2">
        <v>0</v>
      </c>
      <c r="P3" s="27">
        <f t="shared" ref="P3:P34" si="0">SUM(D3:O3)</f>
        <v>0</v>
      </c>
    </row>
    <row r="4" spans="1:16" ht="30" x14ac:dyDescent="0.25">
      <c r="A4" s="130"/>
      <c r="B4" s="130"/>
      <c r="C4" s="8" t="s">
        <v>22</v>
      </c>
      <c r="D4" s="9">
        <v>0</v>
      </c>
      <c r="E4" s="9">
        <v>0</v>
      </c>
      <c r="F4" s="9">
        <v>0</v>
      </c>
      <c r="G4" s="9">
        <v>0</v>
      </c>
      <c r="H4" s="103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2">
        <v>0</v>
      </c>
      <c r="P4" s="27">
        <f t="shared" si="0"/>
        <v>0</v>
      </c>
    </row>
    <row r="5" spans="1:16" ht="30" x14ac:dyDescent="0.25">
      <c r="A5" s="130"/>
      <c r="B5" s="130"/>
      <c r="C5" s="8" t="s">
        <v>23</v>
      </c>
      <c r="D5" s="9">
        <v>0</v>
      </c>
      <c r="E5" s="9">
        <v>0</v>
      </c>
      <c r="F5" s="9">
        <v>0</v>
      </c>
      <c r="G5" s="9">
        <v>0</v>
      </c>
      <c r="H5" s="103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2">
        <v>0</v>
      </c>
      <c r="P5" s="27">
        <f t="shared" si="0"/>
        <v>0</v>
      </c>
    </row>
    <row r="6" spans="1:16" ht="30" x14ac:dyDescent="0.25">
      <c r="A6" s="130"/>
      <c r="B6" s="130"/>
      <c r="C6" s="8" t="s">
        <v>24</v>
      </c>
      <c r="D6" s="9">
        <v>0</v>
      </c>
      <c r="E6" s="9">
        <v>0</v>
      </c>
      <c r="F6" s="9">
        <v>0</v>
      </c>
      <c r="G6" s="9">
        <v>0</v>
      </c>
      <c r="H6" s="103">
        <v>0</v>
      </c>
      <c r="I6" s="9">
        <v>0</v>
      </c>
      <c r="J6" s="9">
        <v>0</v>
      </c>
      <c r="K6" s="9">
        <v>0</v>
      </c>
      <c r="L6" s="104">
        <v>0</v>
      </c>
      <c r="M6" s="9">
        <v>0</v>
      </c>
      <c r="N6" s="9">
        <v>0</v>
      </c>
      <c r="O6" s="2">
        <v>0</v>
      </c>
      <c r="P6" s="27">
        <f t="shared" si="0"/>
        <v>0</v>
      </c>
    </row>
    <row r="7" spans="1:16" x14ac:dyDescent="0.25">
      <c r="A7" s="130"/>
      <c r="B7" s="130"/>
      <c r="C7" s="8" t="s">
        <v>25</v>
      </c>
      <c r="D7" s="9">
        <v>3</v>
      </c>
      <c r="E7" s="9">
        <v>1</v>
      </c>
      <c r="F7" s="9">
        <v>0</v>
      </c>
      <c r="G7" s="9">
        <v>1</v>
      </c>
      <c r="H7" s="103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2">
        <v>0</v>
      </c>
      <c r="P7" s="27">
        <f t="shared" si="0"/>
        <v>5</v>
      </c>
    </row>
    <row r="8" spans="1:16" x14ac:dyDescent="0.25">
      <c r="A8" s="130"/>
      <c r="B8" s="130"/>
      <c r="C8" s="8" t="s">
        <v>26</v>
      </c>
      <c r="D8" s="9">
        <v>17</v>
      </c>
      <c r="E8" s="9">
        <v>7</v>
      </c>
      <c r="F8" s="9">
        <v>0</v>
      </c>
      <c r="G8" s="9">
        <v>1</v>
      </c>
      <c r="H8" s="103">
        <v>0</v>
      </c>
      <c r="I8" s="9">
        <v>0</v>
      </c>
      <c r="J8" s="9">
        <v>0</v>
      </c>
      <c r="K8" s="9">
        <v>0</v>
      </c>
      <c r="L8" s="9">
        <v>0</v>
      </c>
      <c r="M8" s="9">
        <v>5</v>
      </c>
      <c r="N8" s="9">
        <v>0</v>
      </c>
      <c r="O8" s="2">
        <v>2</v>
      </c>
      <c r="P8" s="27">
        <f t="shared" si="0"/>
        <v>32</v>
      </c>
    </row>
    <row r="9" spans="1:16" x14ac:dyDescent="0.25">
      <c r="A9" s="130"/>
      <c r="B9" s="130"/>
      <c r="C9" s="8" t="s">
        <v>27</v>
      </c>
      <c r="D9" s="9">
        <v>6</v>
      </c>
      <c r="E9" s="9">
        <v>3</v>
      </c>
      <c r="F9" s="9">
        <v>0</v>
      </c>
      <c r="G9" s="9">
        <v>2</v>
      </c>
      <c r="H9" s="103">
        <v>1</v>
      </c>
      <c r="I9" s="9">
        <v>0</v>
      </c>
      <c r="J9" s="9">
        <v>0</v>
      </c>
      <c r="K9" s="9">
        <v>0</v>
      </c>
      <c r="L9" s="9">
        <v>0</v>
      </c>
      <c r="M9" s="9">
        <v>1</v>
      </c>
      <c r="N9" s="9">
        <v>0</v>
      </c>
      <c r="O9" s="2">
        <v>0</v>
      </c>
      <c r="P9" s="27">
        <f t="shared" si="0"/>
        <v>13</v>
      </c>
    </row>
    <row r="10" spans="1:16" x14ac:dyDescent="0.25">
      <c r="A10" s="130"/>
      <c r="B10" s="130"/>
      <c r="C10" s="8" t="s">
        <v>28</v>
      </c>
      <c r="D10" s="9">
        <v>5</v>
      </c>
      <c r="E10" s="9">
        <v>4</v>
      </c>
      <c r="F10" s="9">
        <v>0</v>
      </c>
      <c r="G10" s="9">
        <v>2</v>
      </c>
      <c r="H10" s="103">
        <v>0</v>
      </c>
      <c r="I10" s="9">
        <v>0</v>
      </c>
      <c r="J10" s="9">
        <v>2</v>
      </c>
      <c r="K10" s="9">
        <v>0</v>
      </c>
      <c r="L10" s="9">
        <v>3</v>
      </c>
      <c r="M10" s="9">
        <v>6</v>
      </c>
      <c r="N10" s="9">
        <v>0</v>
      </c>
      <c r="O10" s="2">
        <v>0</v>
      </c>
      <c r="P10" s="27">
        <f t="shared" si="0"/>
        <v>22</v>
      </c>
    </row>
    <row r="11" spans="1:16" ht="30" x14ac:dyDescent="0.25">
      <c r="A11" s="130"/>
      <c r="B11" s="130"/>
      <c r="C11" s="8" t="s">
        <v>29</v>
      </c>
      <c r="D11" s="9">
        <v>8</v>
      </c>
      <c r="E11" s="9">
        <v>9</v>
      </c>
      <c r="F11" s="9">
        <v>0</v>
      </c>
      <c r="G11" s="9">
        <v>1</v>
      </c>
      <c r="H11" s="103">
        <v>0</v>
      </c>
      <c r="I11" s="9">
        <v>0</v>
      </c>
      <c r="J11" s="9">
        <v>1</v>
      </c>
      <c r="K11" s="9">
        <v>0</v>
      </c>
      <c r="L11" s="105">
        <v>0</v>
      </c>
      <c r="M11" s="9">
        <v>3</v>
      </c>
      <c r="N11" s="9">
        <v>0</v>
      </c>
      <c r="O11" s="2">
        <v>0</v>
      </c>
      <c r="P11" s="27">
        <f t="shared" si="0"/>
        <v>22</v>
      </c>
    </row>
    <row r="12" spans="1:16" x14ac:dyDescent="0.25">
      <c r="A12" s="130"/>
      <c r="B12" s="130"/>
      <c r="C12" s="8" t="s">
        <v>30</v>
      </c>
      <c r="D12" s="9">
        <v>2</v>
      </c>
      <c r="E12" s="9">
        <v>3</v>
      </c>
      <c r="F12" s="9">
        <v>0</v>
      </c>
      <c r="G12" s="9">
        <v>0</v>
      </c>
      <c r="H12" s="103">
        <v>1</v>
      </c>
      <c r="I12" s="9">
        <v>0</v>
      </c>
      <c r="J12" s="9">
        <v>0</v>
      </c>
      <c r="K12" s="9">
        <v>0</v>
      </c>
      <c r="L12" s="9">
        <v>1</v>
      </c>
      <c r="M12" s="9">
        <v>1</v>
      </c>
      <c r="N12" s="9">
        <v>0</v>
      </c>
      <c r="O12" s="2">
        <v>0</v>
      </c>
      <c r="P12" s="27">
        <f t="shared" si="0"/>
        <v>8</v>
      </c>
    </row>
    <row r="13" spans="1:16" x14ac:dyDescent="0.25">
      <c r="A13" s="130"/>
      <c r="B13" s="130"/>
      <c r="C13" s="8" t="s">
        <v>31</v>
      </c>
      <c r="D13" s="9">
        <v>0</v>
      </c>
      <c r="E13" s="9">
        <v>0</v>
      </c>
      <c r="F13" s="9">
        <v>0</v>
      </c>
      <c r="G13" s="9">
        <v>0</v>
      </c>
      <c r="H13" s="103">
        <v>1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2">
        <v>0</v>
      </c>
      <c r="P13" s="27">
        <f t="shared" si="0"/>
        <v>1</v>
      </c>
    </row>
    <row r="14" spans="1:16" x14ac:dyDescent="0.25">
      <c r="A14" s="130"/>
      <c r="B14" s="130"/>
      <c r="C14" s="8" t="s">
        <v>32</v>
      </c>
      <c r="D14" s="9">
        <v>6</v>
      </c>
      <c r="E14" s="9">
        <v>5</v>
      </c>
      <c r="F14" s="9">
        <v>0</v>
      </c>
      <c r="G14" s="9">
        <v>0</v>
      </c>
      <c r="H14" s="103">
        <v>1</v>
      </c>
      <c r="I14" s="9">
        <v>0</v>
      </c>
      <c r="J14" s="9">
        <v>4</v>
      </c>
      <c r="K14" s="9">
        <v>0</v>
      </c>
      <c r="L14" s="9">
        <v>0</v>
      </c>
      <c r="M14" s="9">
        <v>0</v>
      </c>
      <c r="N14" s="9">
        <v>0</v>
      </c>
      <c r="O14" s="2">
        <v>0</v>
      </c>
      <c r="P14" s="27">
        <f t="shared" si="0"/>
        <v>16</v>
      </c>
    </row>
    <row r="15" spans="1:16" x14ac:dyDescent="0.25">
      <c r="A15" s="130"/>
      <c r="B15" s="130"/>
      <c r="C15" s="8" t="s">
        <v>33</v>
      </c>
      <c r="D15" s="9">
        <v>0</v>
      </c>
      <c r="E15" s="9">
        <v>0</v>
      </c>
      <c r="F15" s="9">
        <v>0</v>
      </c>
      <c r="G15" s="9">
        <v>0</v>
      </c>
      <c r="H15" s="103">
        <v>0</v>
      </c>
      <c r="I15" s="9">
        <v>0</v>
      </c>
      <c r="J15" s="9">
        <v>0</v>
      </c>
      <c r="K15" s="9">
        <v>0</v>
      </c>
      <c r="L15" s="9">
        <v>1</v>
      </c>
      <c r="M15" s="9">
        <v>0</v>
      </c>
      <c r="N15" s="9">
        <v>0</v>
      </c>
      <c r="O15" s="2">
        <v>0</v>
      </c>
      <c r="P15" s="27">
        <f t="shared" si="0"/>
        <v>1</v>
      </c>
    </row>
    <row r="16" spans="1:16" x14ac:dyDescent="0.25">
      <c r="A16" s="130"/>
      <c r="B16" s="130"/>
      <c r="C16" s="8" t="s">
        <v>34</v>
      </c>
      <c r="D16" s="9">
        <v>3</v>
      </c>
      <c r="E16" s="9">
        <v>2</v>
      </c>
      <c r="F16" s="9">
        <v>0</v>
      </c>
      <c r="G16" s="9">
        <v>0</v>
      </c>
      <c r="H16" s="103">
        <v>0</v>
      </c>
      <c r="I16" s="9">
        <v>0</v>
      </c>
      <c r="J16" s="9">
        <v>0</v>
      </c>
      <c r="K16" s="9">
        <v>2</v>
      </c>
      <c r="L16" s="9">
        <v>1</v>
      </c>
      <c r="M16" s="9">
        <v>4</v>
      </c>
      <c r="N16" s="9">
        <v>0</v>
      </c>
      <c r="O16" s="2">
        <v>0</v>
      </c>
      <c r="P16" s="27">
        <f t="shared" si="0"/>
        <v>12</v>
      </c>
    </row>
    <row r="17" spans="1:16" x14ac:dyDescent="0.25">
      <c r="A17" s="130"/>
      <c r="B17" s="130"/>
      <c r="C17" s="8" t="s">
        <v>35</v>
      </c>
      <c r="D17" s="9">
        <v>1</v>
      </c>
      <c r="E17" s="9">
        <v>0</v>
      </c>
      <c r="F17" s="9">
        <v>0</v>
      </c>
      <c r="G17" s="9">
        <v>1</v>
      </c>
      <c r="H17" s="103">
        <v>1</v>
      </c>
      <c r="I17" s="9">
        <v>0</v>
      </c>
      <c r="J17" s="9">
        <v>0</v>
      </c>
      <c r="K17" s="9">
        <v>0</v>
      </c>
      <c r="L17" s="9">
        <v>0</v>
      </c>
      <c r="M17" s="9">
        <v>2</v>
      </c>
      <c r="N17" s="9">
        <v>0</v>
      </c>
      <c r="O17" s="2">
        <v>0</v>
      </c>
      <c r="P17" s="27">
        <f t="shared" si="0"/>
        <v>5</v>
      </c>
    </row>
    <row r="18" spans="1:16" x14ac:dyDescent="0.25">
      <c r="A18" s="130"/>
      <c r="B18" s="130"/>
      <c r="C18" s="8" t="s">
        <v>36</v>
      </c>
      <c r="D18" s="9">
        <v>3</v>
      </c>
      <c r="E18" s="9">
        <v>2</v>
      </c>
      <c r="F18" s="9">
        <v>0</v>
      </c>
      <c r="G18" s="9">
        <v>1</v>
      </c>
      <c r="H18" s="103">
        <v>0</v>
      </c>
      <c r="I18" s="9">
        <v>0</v>
      </c>
      <c r="J18" s="9">
        <v>1</v>
      </c>
      <c r="K18" s="9">
        <v>0</v>
      </c>
      <c r="L18" s="9">
        <v>0</v>
      </c>
      <c r="M18" s="9">
        <v>2</v>
      </c>
      <c r="N18" s="9">
        <v>0</v>
      </c>
      <c r="O18" s="2">
        <v>0</v>
      </c>
      <c r="P18" s="27">
        <f t="shared" si="0"/>
        <v>9</v>
      </c>
    </row>
    <row r="19" spans="1:16" ht="30" x14ac:dyDescent="0.25">
      <c r="A19" s="130"/>
      <c r="B19" s="130"/>
      <c r="C19" s="8" t="s">
        <v>37</v>
      </c>
      <c r="D19" s="9">
        <v>1</v>
      </c>
      <c r="E19" s="9">
        <v>1</v>
      </c>
      <c r="F19" s="9">
        <v>0</v>
      </c>
      <c r="G19" s="9">
        <v>0</v>
      </c>
      <c r="H19" s="103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2">
        <v>0</v>
      </c>
      <c r="P19" s="27">
        <f t="shared" si="0"/>
        <v>2</v>
      </c>
    </row>
    <row r="20" spans="1:16" ht="30" x14ac:dyDescent="0.25">
      <c r="A20" s="130"/>
      <c r="B20" s="130"/>
      <c r="C20" s="8" t="s">
        <v>38</v>
      </c>
      <c r="D20" s="9">
        <v>3</v>
      </c>
      <c r="E20" s="9">
        <v>2</v>
      </c>
      <c r="F20" s="9">
        <v>0</v>
      </c>
      <c r="G20" s="9">
        <v>2</v>
      </c>
      <c r="H20" s="103">
        <v>0</v>
      </c>
      <c r="I20" s="9">
        <v>0</v>
      </c>
      <c r="J20" s="9">
        <v>2</v>
      </c>
      <c r="K20" s="9">
        <v>0</v>
      </c>
      <c r="L20" s="9">
        <v>1</v>
      </c>
      <c r="M20" s="9">
        <v>1</v>
      </c>
      <c r="N20" s="9">
        <v>0</v>
      </c>
      <c r="O20" s="2">
        <v>0</v>
      </c>
      <c r="P20" s="27">
        <f t="shared" si="0"/>
        <v>11</v>
      </c>
    </row>
    <row r="21" spans="1:16" ht="30" x14ac:dyDescent="0.25">
      <c r="A21" s="130"/>
      <c r="B21" s="130"/>
      <c r="C21" s="25" t="s">
        <v>39</v>
      </c>
      <c r="D21" s="9">
        <v>1</v>
      </c>
      <c r="E21" s="9">
        <v>0</v>
      </c>
      <c r="F21" s="9">
        <v>1</v>
      </c>
      <c r="G21" s="9">
        <v>0</v>
      </c>
      <c r="H21" s="103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2">
        <v>0</v>
      </c>
      <c r="P21" s="27">
        <f t="shared" si="0"/>
        <v>2</v>
      </c>
    </row>
    <row r="22" spans="1:16" ht="30" x14ac:dyDescent="0.25">
      <c r="A22" s="130"/>
      <c r="B22" s="130"/>
      <c r="C22" s="25" t="s">
        <v>40</v>
      </c>
      <c r="D22" s="9">
        <v>0</v>
      </c>
      <c r="E22" s="9">
        <v>0</v>
      </c>
      <c r="F22" s="9">
        <v>0</v>
      </c>
      <c r="G22" s="9">
        <v>0</v>
      </c>
      <c r="H22" s="103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2">
        <v>0</v>
      </c>
      <c r="P22" s="27">
        <f t="shared" si="0"/>
        <v>0</v>
      </c>
    </row>
    <row r="23" spans="1:16" x14ac:dyDescent="0.25">
      <c r="A23" s="131"/>
      <c r="B23" s="131"/>
      <c r="C23" s="28" t="s">
        <v>41</v>
      </c>
      <c r="D23" s="63">
        <f t="shared" ref="D23:O23" si="1">SUM(D3:D22)</f>
        <v>59</v>
      </c>
      <c r="E23" s="63">
        <f t="shared" si="1"/>
        <v>39</v>
      </c>
      <c r="F23" s="63">
        <f t="shared" si="1"/>
        <v>1</v>
      </c>
      <c r="G23" s="63">
        <f t="shared" si="1"/>
        <v>11</v>
      </c>
      <c r="H23" s="63">
        <f t="shared" si="1"/>
        <v>5</v>
      </c>
      <c r="I23" s="63">
        <f t="shared" si="1"/>
        <v>0</v>
      </c>
      <c r="J23" s="63">
        <f t="shared" si="1"/>
        <v>10</v>
      </c>
      <c r="K23" s="63">
        <f t="shared" si="1"/>
        <v>2</v>
      </c>
      <c r="L23" s="63">
        <f t="shared" si="1"/>
        <v>7</v>
      </c>
      <c r="M23" s="63">
        <f t="shared" si="1"/>
        <v>25</v>
      </c>
      <c r="N23" s="63">
        <f t="shared" si="1"/>
        <v>0</v>
      </c>
      <c r="O23" s="63">
        <f t="shared" si="1"/>
        <v>2</v>
      </c>
      <c r="P23" s="27">
        <f>SUM(D23:O23)</f>
        <v>161</v>
      </c>
    </row>
    <row r="24" spans="1:16" x14ac:dyDescent="0.25">
      <c r="A24" s="132" t="s">
        <v>42</v>
      </c>
      <c r="B24" s="135" t="s">
        <v>42</v>
      </c>
      <c r="C24" s="29" t="s">
        <v>43</v>
      </c>
      <c r="D24" s="107">
        <v>11</v>
      </c>
      <c r="E24" s="107">
        <v>9</v>
      </c>
      <c r="F24" s="107">
        <v>1</v>
      </c>
      <c r="G24" s="104">
        <v>1</v>
      </c>
      <c r="H24" s="107">
        <v>0</v>
      </c>
      <c r="I24" s="107">
        <v>0</v>
      </c>
      <c r="J24" s="107">
        <v>0</v>
      </c>
      <c r="K24" s="107">
        <v>0</v>
      </c>
      <c r="L24" s="107">
        <v>2</v>
      </c>
      <c r="M24" s="107">
        <v>2</v>
      </c>
      <c r="N24" s="107">
        <v>0</v>
      </c>
      <c r="O24" s="20">
        <v>2</v>
      </c>
      <c r="P24" s="27">
        <f t="shared" si="0"/>
        <v>28</v>
      </c>
    </row>
    <row r="25" spans="1:16" x14ac:dyDescent="0.25">
      <c r="A25" s="133"/>
      <c r="B25" s="136"/>
      <c r="C25" s="30" t="s">
        <v>44</v>
      </c>
      <c r="D25" s="9">
        <v>2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107">
        <v>0</v>
      </c>
      <c r="N25" s="9">
        <v>0</v>
      </c>
      <c r="O25" s="20">
        <v>0</v>
      </c>
      <c r="P25" s="27">
        <f t="shared" si="0"/>
        <v>2</v>
      </c>
    </row>
    <row r="26" spans="1:16" x14ac:dyDescent="0.25">
      <c r="A26" s="133"/>
      <c r="B26" s="136"/>
      <c r="C26" s="30" t="s">
        <v>45</v>
      </c>
      <c r="D26" s="9">
        <v>0</v>
      </c>
      <c r="E26" s="9">
        <v>1</v>
      </c>
      <c r="F26" s="9">
        <v>0</v>
      </c>
      <c r="G26" s="9">
        <v>0</v>
      </c>
      <c r="H26" s="9">
        <v>1</v>
      </c>
      <c r="I26" s="9">
        <v>0</v>
      </c>
      <c r="J26" s="9">
        <v>0</v>
      </c>
      <c r="K26" s="9">
        <v>0</v>
      </c>
      <c r="L26" s="9">
        <v>1</v>
      </c>
      <c r="M26" s="107">
        <v>4</v>
      </c>
      <c r="N26" s="9">
        <v>0</v>
      </c>
      <c r="O26" s="20">
        <v>0</v>
      </c>
      <c r="P26" s="27">
        <f t="shared" si="0"/>
        <v>7</v>
      </c>
    </row>
    <row r="27" spans="1:16" x14ac:dyDescent="0.25">
      <c r="A27" s="133"/>
      <c r="B27" s="136"/>
      <c r="C27" s="30" t="s">
        <v>46</v>
      </c>
      <c r="D27" s="9">
        <v>3</v>
      </c>
      <c r="E27" s="9">
        <v>3</v>
      </c>
      <c r="F27" s="9">
        <v>0</v>
      </c>
      <c r="G27" s="9">
        <v>1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107">
        <v>0</v>
      </c>
      <c r="N27" s="9">
        <v>0</v>
      </c>
      <c r="O27" s="20">
        <v>0</v>
      </c>
      <c r="P27" s="27">
        <f t="shared" si="0"/>
        <v>7</v>
      </c>
    </row>
    <row r="28" spans="1:16" x14ac:dyDescent="0.25">
      <c r="A28" s="133"/>
      <c r="B28" s="136"/>
      <c r="C28" s="30" t="s">
        <v>47</v>
      </c>
      <c r="D28" s="108">
        <v>2</v>
      </c>
      <c r="E28" s="108">
        <v>1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1</v>
      </c>
      <c r="M28" s="107">
        <v>0</v>
      </c>
      <c r="N28" s="9">
        <v>2</v>
      </c>
      <c r="O28" s="20">
        <v>0</v>
      </c>
      <c r="P28" s="27">
        <f t="shared" si="0"/>
        <v>6</v>
      </c>
    </row>
    <row r="29" spans="1:16" x14ac:dyDescent="0.25">
      <c r="A29" s="134"/>
      <c r="B29" s="137"/>
      <c r="C29" s="31" t="s">
        <v>41</v>
      </c>
      <c r="D29" s="64">
        <f t="shared" ref="D29:O29" si="2">SUM(D24:D28)</f>
        <v>18</v>
      </c>
      <c r="E29" s="64">
        <f t="shared" si="2"/>
        <v>14</v>
      </c>
      <c r="F29" s="64">
        <f t="shared" si="2"/>
        <v>1</v>
      </c>
      <c r="G29" s="64">
        <f t="shared" si="2"/>
        <v>2</v>
      </c>
      <c r="H29" s="64">
        <f t="shared" si="2"/>
        <v>1</v>
      </c>
      <c r="I29" s="64">
        <f t="shared" si="2"/>
        <v>0</v>
      </c>
      <c r="J29" s="64">
        <f t="shared" si="2"/>
        <v>0</v>
      </c>
      <c r="K29" s="64">
        <f t="shared" si="2"/>
        <v>0</v>
      </c>
      <c r="L29" s="64">
        <f t="shared" si="2"/>
        <v>4</v>
      </c>
      <c r="M29" s="64">
        <f t="shared" si="2"/>
        <v>6</v>
      </c>
      <c r="N29" s="64">
        <f t="shared" si="2"/>
        <v>2</v>
      </c>
      <c r="O29" s="64">
        <f t="shared" si="2"/>
        <v>2</v>
      </c>
      <c r="P29" s="27">
        <f t="shared" si="0"/>
        <v>50</v>
      </c>
    </row>
    <row r="30" spans="1:16" x14ac:dyDescent="0.25">
      <c r="A30" s="138" t="s">
        <v>48</v>
      </c>
      <c r="B30" s="141" t="s">
        <v>48</v>
      </c>
      <c r="C30" s="32" t="s">
        <v>49</v>
      </c>
      <c r="D30" s="107">
        <v>25</v>
      </c>
      <c r="E30" s="107">
        <v>20</v>
      </c>
      <c r="F30" s="9">
        <v>7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4</v>
      </c>
      <c r="N30" s="9">
        <v>0</v>
      </c>
      <c r="O30" s="20">
        <v>0</v>
      </c>
      <c r="P30" s="27">
        <f t="shared" si="0"/>
        <v>56</v>
      </c>
    </row>
    <row r="31" spans="1:16" x14ac:dyDescent="0.25">
      <c r="A31" s="139"/>
      <c r="B31" s="142"/>
      <c r="C31" s="32" t="s">
        <v>44</v>
      </c>
      <c r="D31" s="9">
        <v>6</v>
      </c>
      <c r="E31" s="9">
        <v>6</v>
      </c>
      <c r="F31" s="9">
        <v>1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3</v>
      </c>
      <c r="O31" s="20">
        <v>0</v>
      </c>
      <c r="P31" s="27">
        <f t="shared" si="0"/>
        <v>16</v>
      </c>
    </row>
    <row r="32" spans="1:16" x14ac:dyDescent="0.25">
      <c r="A32" s="139"/>
      <c r="B32" s="142"/>
      <c r="C32" s="32" t="s">
        <v>50</v>
      </c>
      <c r="D32" s="9">
        <v>1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20">
        <v>0</v>
      </c>
      <c r="P32" s="27">
        <f t="shared" si="0"/>
        <v>1</v>
      </c>
    </row>
    <row r="33" spans="1:16" x14ac:dyDescent="0.25">
      <c r="A33" s="139"/>
      <c r="B33" s="142"/>
      <c r="C33" s="32" t="s">
        <v>51</v>
      </c>
      <c r="D33" s="9">
        <v>2</v>
      </c>
      <c r="E33" s="9">
        <v>2</v>
      </c>
      <c r="F33" s="9">
        <v>1</v>
      </c>
      <c r="G33" s="9">
        <v>2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20">
        <v>0</v>
      </c>
      <c r="P33" s="27">
        <f t="shared" si="0"/>
        <v>7</v>
      </c>
    </row>
    <row r="34" spans="1:16" x14ac:dyDescent="0.25">
      <c r="A34" s="139"/>
      <c r="B34" s="142"/>
      <c r="C34" s="32" t="s">
        <v>52</v>
      </c>
      <c r="D34" s="9">
        <v>2</v>
      </c>
      <c r="E34" s="9">
        <v>1</v>
      </c>
      <c r="F34" s="9">
        <v>3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20">
        <v>0</v>
      </c>
      <c r="P34" s="27">
        <f t="shared" si="0"/>
        <v>6</v>
      </c>
    </row>
    <row r="35" spans="1:16" x14ac:dyDescent="0.25">
      <c r="A35" s="139"/>
      <c r="B35" s="142"/>
      <c r="C35" s="32" t="s">
        <v>53</v>
      </c>
      <c r="D35" s="9">
        <v>4</v>
      </c>
      <c r="E35" s="9">
        <v>4</v>
      </c>
      <c r="F35" s="9">
        <v>6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1</v>
      </c>
      <c r="N35" s="9">
        <v>0</v>
      </c>
      <c r="O35" s="20">
        <v>0</v>
      </c>
      <c r="P35" s="27">
        <f t="shared" ref="P35:P66" si="3">SUM(D35:O35)</f>
        <v>15</v>
      </c>
    </row>
    <row r="36" spans="1:16" x14ac:dyDescent="0.25">
      <c r="A36" s="139"/>
      <c r="B36" s="142"/>
      <c r="C36" s="32" t="s">
        <v>54</v>
      </c>
      <c r="D36" s="9">
        <v>2</v>
      </c>
      <c r="E36" s="9">
        <v>2</v>
      </c>
      <c r="F36" s="9">
        <v>0</v>
      </c>
      <c r="G36" s="9">
        <v>0</v>
      </c>
      <c r="H36" s="9">
        <v>1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20">
        <v>0</v>
      </c>
      <c r="P36" s="27">
        <f t="shared" si="3"/>
        <v>5</v>
      </c>
    </row>
    <row r="37" spans="1:16" x14ac:dyDescent="0.25">
      <c r="A37" s="139"/>
      <c r="B37" s="142"/>
      <c r="C37" s="32" t="s">
        <v>47</v>
      </c>
      <c r="D37" s="108">
        <v>4</v>
      </c>
      <c r="E37" s="108">
        <v>3</v>
      </c>
      <c r="F37" s="9">
        <v>3</v>
      </c>
      <c r="G37" s="9">
        <v>1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1</v>
      </c>
      <c r="O37" s="20">
        <v>0</v>
      </c>
      <c r="P37" s="27">
        <f t="shared" si="3"/>
        <v>12</v>
      </c>
    </row>
    <row r="38" spans="1:16" x14ac:dyDescent="0.25">
      <c r="A38" s="140"/>
      <c r="B38" s="142"/>
      <c r="C38" s="33" t="s">
        <v>41</v>
      </c>
      <c r="D38" s="66">
        <f t="shared" ref="D38:O38" si="4">SUM(D30:D37)</f>
        <v>46</v>
      </c>
      <c r="E38" s="66">
        <f t="shared" si="4"/>
        <v>38</v>
      </c>
      <c r="F38" s="66">
        <f t="shared" si="4"/>
        <v>21</v>
      </c>
      <c r="G38" s="66">
        <f t="shared" si="4"/>
        <v>3</v>
      </c>
      <c r="H38" s="66">
        <f t="shared" si="4"/>
        <v>1</v>
      </c>
      <c r="I38" s="66">
        <f t="shared" si="4"/>
        <v>0</v>
      </c>
      <c r="J38" s="66">
        <f t="shared" si="4"/>
        <v>0</v>
      </c>
      <c r="K38" s="66">
        <f t="shared" si="4"/>
        <v>0</v>
      </c>
      <c r="L38" s="66">
        <f t="shared" si="4"/>
        <v>0</v>
      </c>
      <c r="M38" s="66">
        <f t="shared" si="4"/>
        <v>5</v>
      </c>
      <c r="N38" s="32">
        <f t="shared" si="4"/>
        <v>4</v>
      </c>
      <c r="O38" s="32">
        <f t="shared" si="4"/>
        <v>0</v>
      </c>
      <c r="P38" s="27">
        <f t="shared" si="3"/>
        <v>118</v>
      </c>
    </row>
    <row r="39" spans="1:16" x14ac:dyDescent="0.25">
      <c r="A39" s="143" t="s">
        <v>55</v>
      </c>
      <c r="B39" s="157" t="s">
        <v>174</v>
      </c>
      <c r="C39" s="35" t="s">
        <v>56</v>
      </c>
      <c r="D39" s="107">
        <v>56</v>
      </c>
      <c r="E39" s="109">
        <v>42</v>
      </c>
      <c r="F39" s="110">
        <v>7</v>
      </c>
      <c r="G39" s="11">
        <v>14</v>
      </c>
      <c r="H39" s="11">
        <v>1</v>
      </c>
      <c r="I39" s="11">
        <v>1</v>
      </c>
      <c r="J39" s="11">
        <v>0</v>
      </c>
      <c r="K39" s="11">
        <v>0</v>
      </c>
      <c r="L39" s="11">
        <v>5</v>
      </c>
      <c r="M39" s="11">
        <v>22</v>
      </c>
      <c r="N39" s="11">
        <v>0</v>
      </c>
      <c r="O39" s="5">
        <v>1</v>
      </c>
      <c r="P39" s="27">
        <f t="shared" si="3"/>
        <v>149</v>
      </c>
    </row>
    <row r="40" spans="1:16" ht="30" x14ac:dyDescent="0.25">
      <c r="A40" s="144"/>
      <c r="B40" s="157"/>
      <c r="C40" s="36" t="s">
        <v>57</v>
      </c>
      <c r="D40" s="107">
        <v>0</v>
      </c>
      <c r="E40" s="107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11">
        <v>0</v>
      </c>
      <c r="N40" s="9">
        <v>0</v>
      </c>
      <c r="O40" s="5">
        <v>0</v>
      </c>
      <c r="P40" s="27">
        <f t="shared" si="3"/>
        <v>0</v>
      </c>
    </row>
    <row r="41" spans="1:16" x14ac:dyDescent="0.25">
      <c r="A41" s="144"/>
      <c r="B41" s="157"/>
      <c r="C41" s="36" t="s">
        <v>58</v>
      </c>
      <c r="D41" s="9">
        <v>1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1</v>
      </c>
      <c r="L41" s="9">
        <v>1</v>
      </c>
      <c r="M41" s="11">
        <v>0</v>
      </c>
      <c r="N41" s="9">
        <v>0</v>
      </c>
      <c r="O41" s="5">
        <v>0</v>
      </c>
      <c r="P41" s="27">
        <f t="shared" si="3"/>
        <v>3</v>
      </c>
    </row>
    <row r="42" spans="1:16" x14ac:dyDescent="0.25">
      <c r="A42" s="144"/>
      <c r="B42" s="157"/>
      <c r="C42" s="36" t="s">
        <v>59</v>
      </c>
      <c r="D42" s="9">
        <v>11</v>
      </c>
      <c r="E42" s="9">
        <v>9</v>
      </c>
      <c r="F42" s="9">
        <v>0</v>
      </c>
      <c r="G42" s="9">
        <v>3</v>
      </c>
      <c r="H42" s="9">
        <v>0</v>
      </c>
      <c r="I42" s="9">
        <v>0</v>
      </c>
      <c r="J42" s="9">
        <v>1</v>
      </c>
      <c r="K42" s="9">
        <v>0</v>
      </c>
      <c r="L42" s="9">
        <v>1</v>
      </c>
      <c r="M42" s="11">
        <v>7</v>
      </c>
      <c r="N42" s="9">
        <v>0</v>
      </c>
      <c r="O42" s="5">
        <v>1</v>
      </c>
      <c r="P42" s="27">
        <f t="shared" si="3"/>
        <v>33</v>
      </c>
    </row>
    <row r="43" spans="1:16" x14ac:dyDescent="0.25">
      <c r="A43" s="144"/>
      <c r="B43" s="157"/>
      <c r="C43" s="36" t="s">
        <v>60</v>
      </c>
      <c r="D43" s="9">
        <v>4</v>
      </c>
      <c r="E43" s="9">
        <v>4</v>
      </c>
      <c r="F43" s="9">
        <v>0</v>
      </c>
      <c r="G43" s="9">
        <v>1</v>
      </c>
      <c r="H43" s="9">
        <v>1</v>
      </c>
      <c r="I43" s="9">
        <v>1</v>
      </c>
      <c r="J43" s="9">
        <v>0</v>
      </c>
      <c r="K43" s="9">
        <v>0</v>
      </c>
      <c r="L43" s="9">
        <v>3</v>
      </c>
      <c r="M43" s="11">
        <v>5</v>
      </c>
      <c r="N43" s="9">
        <v>0</v>
      </c>
      <c r="O43" s="5">
        <v>1</v>
      </c>
      <c r="P43" s="27">
        <f t="shared" si="3"/>
        <v>20</v>
      </c>
    </row>
    <row r="44" spans="1:16" x14ac:dyDescent="0.25">
      <c r="A44" s="144"/>
      <c r="B44" s="157"/>
      <c r="C44" s="36" t="s">
        <v>61</v>
      </c>
      <c r="D44" s="9">
        <v>8</v>
      </c>
      <c r="E44" s="9">
        <v>8</v>
      </c>
      <c r="F44" s="9">
        <v>0</v>
      </c>
      <c r="G44" s="9">
        <v>0</v>
      </c>
      <c r="H44" s="9">
        <v>1</v>
      </c>
      <c r="I44" s="9">
        <v>1</v>
      </c>
      <c r="J44" s="9">
        <v>0</v>
      </c>
      <c r="K44" s="9">
        <v>0</v>
      </c>
      <c r="L44" s="9">
        <v>1</v>
      </c>
      <c r="M44" s="11">
        <v>0</v>
      </c>
      <c r="N44" s="9">
        <v>0</v>
      </c>
      <c r="O44" s="5">
        <v>0</v>
      </c>
      <c r="P44" s="27">
        <f t="shared" si="3"/>
        <v>19</v>
      </c>
    </row>
    <row r="45" spans="1:16" x14ac:dyDescent="0.25">
      <c r="A45" s="145"/>
      <c r="B45" s="34"/>
      <c r="C45" s="37" t="s">
        <v>41</v>
      </c>
      <c r="D45" s="67">
        <f t="shared" ref="D45:O45" si="5">SUM(D39:D44)</f>
        <v>80</v>
      </c>
      <c r="E45" s="67">
        <f t="shared" si="5"/>
        <v>63</v>
      </c>
      <c r="F45" s="67">
        <f t="shared" si="5"/>
        <v>7</v>
      </c>
      <c r="G45" s="67">
        <f t="shared" si="5"/>
        <v>18</v>
      </c>
      <c r="H45" s="67">
        <f t="shared" si="5"/>
        <v>3</v>
      </c>
      <c r="I45" s="67">
        <f t="shared" si="5"/>
        <v>3</v>
      </c>
      <c r="J45" s="67">
        <f t="shared" si="5"/>
        <v>1</v>
      </c>
      <c r="K45" s="67">
        <f t="shared" si="5"/>
        <v>1</v>
      </c>
      <c r="L45" s="67">
        <f t="shared" si="5"/>
        <v>11</v>
      </c>
      <c r="M45" s="67">
        <f t="shared" si="5"/>
        <v>34</v>
      </c>
      <c r="N45" s="36">
        <f t="shared" si="5"/>
        <v>0</v>
      </c>
      <c r="O45" s="67">
        <f t="shared" si="5"/>
        <v>3</v>
      </c>
      <c r="P45" s="27">
        <f t="shared" si="3"/>
        <v>224</v>
      </c>
    </row>
    <row r="46" spans="1:16" ht="30" x14ac:dyDescent="0.25">
      <c r="A46" s="146" t="s">
        <v>62</v>
      </c>
      <c r="B46" s="149" t="s">
        <v>62</v>
      </c>
      <c r="C46" s="38" t="s">
        <v>63</v>
      </c>
      <c r="D46" s="111">
        <v>7</v>
      </c>
      <c r="E46" s="111">
        <v>6</v>
      </c>
      <c r="F46" s="9">
        <v>0</v>
      </c>
      <c r="G46" s="9">
        <v>0</v>
      </c>
      <c r="H46" s="9">
        <v>1</v>
      </c>
      <c r="I46" s="9">
        <v>0</v>
      </c>
      <c r="J46" s="9">
        <v>0</v>
      </c>
      <c r="K46" s="9">
        <v>0</v>
      </c>
      <c r="L46" s="9">
        <v>0</v>
      </c>
      <c r="M46" s="9">
        <v>3</v>
      </c>
      <c r="N46" s="9">
        <v>0</v>
      </c>
      <c r="O46" s="2">
        <v>1</v>
      </c>
      <c r="P46" s="27">
        <f t="shared" si="3"/>
        <v>18</v>
      </c>
    </row>
    <row r="47" spans="1:16" x14ac:dyDescent="0.25">
      <c r="A47" s="147"/>
      <c r="B47" s="149"/>
      <c r="C47" s="38" t="s">
        <v>64</v>
      </c>
      <c r="D47" s="111">
        <v>3</v>
      </c>
      <c r="E47" s="111">
        <v>1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1</v>
      </c>
      <c r="N47" s="9">
        <v>0</v>
      </c>
      <c r="O47" s="5">
        <v>0</v>
      </c>
      <c r="P47" s="27">
        <f t="shared" si="3"/>
        <v>5</v>
      </c>
    </row>
    <row r="48" spans="1:16" ht="30" x14ac:dyDescent="0.25">
      <c r="A48" s="147"/>
      <c r="B48" s="149"/>
      <c r="C48" s="39" t="s">
        <v>65</v>
      </c>
      <c r="D48" s="112">
        <v>2</v>
      </c>
      <c r="E48" s="112">
        <v>3</v>
      </c>
      <c r="F48" s="9">
        <v>0</v>
      </c>
      <c r="G48" s="9">
        <v>0</v>
      </c>
      <c r="H48" s="9">
        <v>0</v>
      </c>
      <c r="I48" s="9">
        <v>0</v>
      </c>
      <c r="J48" s="9">
        <v>1</v>
      </c>
      <c r="K48" s="9">
        <v>0</v>
      </c>
      <c r="L48" s="9">
        <v>0</v>
      </c>
      <c r="M48" s="9">
        <v>1</v>
      </c>
      <c r="N48" s="9">
        <v>0</v>
      </c>
      <c r="O48" s="5">
        <v>0</v>
      </c>
      <c r="P48" s="27">
        <f t="shared" si="3"/>
        <v>7</v>
      </c>
    </row>
    <row r="49" spans="1:16" ht="30" x14ac:dyDescent="0.25">
      <c r="A49" s="147"/>
      <c r="B49" s="149"/>
      <c r="C49" s="40" t="s">
        <v>66</v>
      </c>
      <c r="D49" s="11">
        <v>1</v>
      </c>
      <c r="E49" s="11">
        <v>0</v>
      </c>
      <c r="F49" s="9">
        <v>1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5">
        <v>0</v>
      </c>
      <c r="P49" s="27">
        <f t="shared" si="3"/>
        <v>2</v>
      </c>
    </row>
    <row r="50" spans="1:16" ht="30" x14ac:dyDescent="0.25">
      <c r="A50" s="147"/>
      <c r="B50" s="149"/>
      <c r="C50" s="40" t="s">
        <v>67</v>
      </c>
      <c r="D50" s="11">
        <v>0</v>
      </c>
      <c r="E50" s="11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5">
        <v>0</v>
      </c>
      <c r="P50" s="27">
        <f t="shared" si="3"/>
        <v>0</v>
      </c>
    </row>
    <row r="51" spans="1:16" ht="30" x14ac:dyDescent="0.25">
      <c r="A51" s="147"/>
      <c r="B51" s="149"/>
      <c r="C51" s="40" t="s">
        <v>68</v>
      </c>
      <c r="D51" s="11">
        <v>1</v>
      </c>
      <c r="E51" s="11">
        <v>1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5">
        <v>0</v>
      </c>
      <c r="P51" s="27">
        <f t="shared" si="3"/>
        <v>2</v>
      </c>
    </row>
    <row r="52" spans="1:16" ht="30" x14ac:dyDescent="0.25">
      <c r="A52" s="147"/>
      <c r="B52" s="149"/>
      <c r="C52" s="40" t="s">
        <v>69</v>
      </c>
      <c r="D52" s="11">
        <v>0</v>
      </c>
      <c r="E52" s="11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5">
        <v>0</v>
      </c>
      <c r="P52" s="27">
        <f t="shared" si="3"/>
        <v>0</v>
      </c>
    </row>
    <row r="53" spans="1:16" ht="30" x14ac:dyDescent="0.25">
      <c r="A53" s="147"/>
      <c r="B53" s="149"/>
      <c r="C53" s="40" t="s">
        <v>70</v>
      </c>
      <c r="D53" s="11">
        <v>1</v>
      </c>
      <c r="E53" s="11">
        <v>1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5">
        <v>0</v>
      </c>
      <c r="P53" s="27">
        <f t="shared" si="3"/>
        <v>2</v>
      </c>
    </row>
    <row r="54" spans="1:16" ht="30" x14ac:dyDescent="0.25">
      <c r="A54" s="147"/>
      <c r="B54" s="149"/>
      <c r="C54" s="38" t="s">
        <v>71</v>
      </c>
      <c r="D54" s="111">
        <v>3</v>
      </c>
      <c r="E54" s="111">
        <v>3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3</v>
      </c>
      <c r="N54" s="9">
        <v>0</v>
      </c>
      <c r="O54" s="5">
        <v>0</v>
      </c>
      <c r="P54" s="27">
        <f t="shared" si="3"/>
        <v>9</v>
      </c>
    </row>
    <row r="55" spans="1:16" ht="30" x14ac:dyDescent="0.25">
      <c r="A55" s="147"/>
      <c r="B55" s="149"/>
      <c r="C55" s="38" t="s">
        <v>72</v>
      </c>
      <c r="D55" s="111">
        <v>0</v>
      </c>
      <c r="E55" s="111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5">
        <v>0</v>
      </c>
      <c r="P55" s="27">
        <f t="shared" si="3"/>
        <v>0</v>
      </c>
    </row>
    <row r="56" spans="1:16" x14ac:dyDescent="0.25">
      <c r="A56" s="148"/>
      <c r="B56" s="150"/>
      <c r="C56" s="41" t="s">
        <v>41</v>
      </c>
      <c r="D56" s="68">
        <f t="shared" ref="D56:O56" si="6">SUM(D46:D55)</f>
        <v>18</v>
      </c>
      <c r="E56" s="68">
        <f t="shared" si="6"/>
        <v>15</v>
      </c>
      <c r="F56" s="68">
        <f t="shared" si="6"/>
        <v>1</v>
      </c>
      <c r="G56" s="68">
        <f t="shared" si="6"/>
        <v>0</v>
      </c>
      <c r="H56" s="68">
        <f t="shared" si="6"/>
        <v>1</v>
      </c>
      <c r="I56" s="68">
        <f t="shared" si="6"/>
        <v>0</v>
      </c>
      <c r="J56" s="68">
        <f t="shared" si="6"/>
        <v>1</v>
      </c>
      <c r="K56" s="68">
        <f t="shared" si="6"/>
        <v>0</v>
      </c>
      <c r="L56" s="68">
        <f t="shared" si="6"/>
        <v>0</v>
      </c>
      <c r="M56" s="68">
        <f t="shared" si="6"/>
        <v>8</v>
      </c>
      <c r="N56" s="40">
        <f t="shared" si="6"/>
        <v>0</v>
      </c>
      <c r="O56" s="68">
        <f t="shared" si="6"/>
        <v>1</v>
      </c>
      <c r="P56" s="27">
        <f t="shared" si="3"/>
        <v>45</v>
      </c>
    </row>
    <row r="57" spans="1:16" ht="30" x14ac:dyDescent="0.25">
      <c r="A57" s="151" t="s">
        <v>73</v>
      </c>
      <c r="B57" s="154" t="s">
        <v>74</v>
      </c>
      <c r="C57" s="42" t="s">
        <v>75</v>
      </c>
      <c r="D57" s="11">
        <v>0</v>
      </c>
      <c r="E57" s="11">
        <v>0</v>
      </c>
      <c r="F57" s="9">
        <v>0</v>
      </c>
      <c r="G57" s="9">
        <v>0</v>
      </c>
      <c r="H57" s="106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2">
        <v>1</v>
      </c>
      <c r="P57" s="27">
        <f t="shared" si="3"/>
        <v>1</v>
      </c>
    </row>
    <row r="58" spans="1:16" ht="30" x14ac:dyDescent="0.25">
      <c r="A58" s="152"/>
      <c r="B58" s="155"/>
      <c r="C58" s="42" t="s">
        <v>76</v>
      </c>
      <c r="D58" s="11">
        <v>59</v>
      </c>
      <c r="E58" s="11">
        <v>58</v>
      </c>
      <c r="F58" s="9">
        <v>4</v>
      </c>
      <c r="G58" s="9">
        <v>13</v>
      </c>
      <c r="H58" s="9">
        <v>1</v>
      </c>
      <c r="I58" s="9">
        <v>2</v>
      </c>
      <c r="J58" s="9">
        <v>0</v>
      </c>
      <c r="K58" s="9">
        <v>0</v>
      </c>
      <c r="L58" s="9">
        <v>4</v>
      </c>
      <c r="M58" s="9">
        <v>38</v>
      </c>
      <c r="N58" s="9">
        <v>2</v>
      </c>
      <c r="O58" s="2">
        <v>0</v>
      </c>
      <c r="P58" s="27">
        <f t="shared" si="3"/>
        <v>181</v>
      </c>
    </row>
    <row r="59" spans="1:16" x14ac:dyDescent="0.25">
      <c r="A59" s="152"/>
      <c r="B59" s="155"/>
      <c r="C59" s="42" t="s">
        <v>77</v>
      </c>
      <c r="D59" s="11">
        <v>39</v>
      </c>
      <c r="E59" s="11">
        <v>28</v>
      </c>
      <c r="F59" s="9">
        <v>2</v>
      </c>
      <c r="G59" s="9">
        <v>6</v>
      </c>
      <c r="H59" s="9">
        <v>1</v>
      </c>
      <c r="I59" s="9">
        <v>0</v>
      </c>
      <c r="J59" s="9">
        <v>3</v>
      </c>
      <c r="K59" s="9">
        <v>0</v>
      </c>
      <c r="L59" s="9">
        <v>4</v>
      </c>
      <c r="M59" s="9">
        <v>22</v>
      </c>
      <c r="N59" s="9">
        <v>0</v>
      </c>
      <c r="O59" s="2">
        <v>0</v>
      </c>
      <c r="P59" s="27">
        <f t="shared" si="3"/>
        <v>105</v>
      </c>
    </row>
    <row r="60" spans="1:16" x14ac:dyDescent="0.25">
      <c r="A60" s="152"/>
      <c r="B60" s="155"/>
      <c r="C60" s="42" t="s">
        <v>78</v>
      </c>
      <c r="D60" s="11">
        <v>2</v>
      </c>
      <c r="E60" s="11"/>
      <c r="F60" s="9">
        <v>0</v>
      </c>
      <c r="G60" s="9">
        <v>1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2">
        <v>0</v>
      </c>
      <c r="P60" s="27">
        <f t="shared" si="3"/>
        <v>3</v>
      </c>
    </row>
    <row r="61" spans="1:16" x14ac:dyDescent="0.25">
      <c r="A61" s="152"/>
      <c r="B61" s="155"/>
      <c r="C61" s="42" t="s">
        <v>79</v>
      </c>
      <c r="D61" s="11">
        <v>4</v>
      </c>
      <c r="E61" s="11">
        <v>5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1</v>
      </c>
      <c r="M61" s="9">
        <v>0</v>
      </c>
      <c r="N61" s="9">
        <v>0</v>
      </c>
      <c r="O61" s="2">
        <v>0</v>
      </c>
      <c r="P61" s="27">
        <f t="shared" si="3"/>
        <v>10</v>
      </c>
    </row>
    <row r="62" spans="1:16" ht="30" x14ac:dyDescent="0.25">
      <c r="A62" s="152"/>
      <c r="B62" s="155"/>
      <c r="C62" s="42" t="s">
        <v>80</v>
      </c>
      <c r="D62" s="11">
        <v>0</v>
      </c>
      <c r="E62" s="11">
        <v>1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4</v>
      </c>
      <c r="O62" s="2">
        <v>0</v>
      </c>
      <c r="P62" s="27">
        <f t="shared" si="3"/>
        <v>5</v>
      </c>
    </row>
    <row r="63" spans="1:16" x14ac:dyDescent="0.25">
      <c r="A63" s="152"/>
      <c r="B63" s="155"/>
      <c r="C63" s="42" t="s">
        <v>81</v>
      </c>
      <c r="D63" s="11">
        <v>0</v>
      </c>
      <c r="E63" s="11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2">
        <v>0</v>
      </c>
      <c r="P63" s="27">
        <f t="shared" si="3"/>
        <v>0</v>
      </c>
    </row>
    <row r="64" spans="1:16" x14ac:dyDescent="0.25">
      <c r="A64" s="152"/>
      <c r="B64" s="155"/>
      <c r="C64" s="42" t="s">
        <v>82</v>
      </c>
      <c r="D64" s="11">
        <v>0</v>
      </c>
      <c r="E64" s="11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2">
        <v>0</v>
      </c>
      <c r="P64" s="27">
        <f t="shared" si="3"/>
        <v>0</v>
      </c>
    </row>
    <row r="65" spans="1:16" x14ac:dyDescent="0.25">
      <c r="A65" s="152"/>
      <c r="B65" s="155"/>
      <c r="C65" s="42" t="s">
        <v>83</v>
      </c>
      <c r="D65" s="11">
        <v>2</v>
      </c>
      <c r="E65" s="11">
        <v>2</v>
      </c>
      <c r="F65" s="9">
        <v>0</v>
      </c>
      <c r="G65" s="9">
        <v>2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1</v>
      </c>
      <c r="O65" s="2">
        <v>0</v>
      </c>
      <c r="P65" s="27">
        <f t="shared" si="3"/>
        <v>7</v>
      </c>
    </row>
    <row r="66" spans="1:16" x14ac:dyDescent="0.25">
      <c r="A66" s="152"/>
      <c r="B66" s="155"/>
      <c r="C66" s="42" t="s">
        <v>84</v>
      </c>
      <c r="D66" s="11">
        <v>4</v>
      </c>
      <c r="E66" s="11">
        <v>3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1</v>
      </c>
      <c r="O66" s="2">
        <v>0</v>
      </c>
      <c r="P66" s="27">
        <f t="shared" si="3"/>
        <v>8</v>
      </c>
    </row>
    <row r="67" spans="1:16" x14ac:dyDescent="0.25">
      <c r="A67" s="152"/>
      <c r="B67" s="155"/>
      <c r="C67" s="42" t="s">
        <v>85</v>
      </c>
      <c r="D67" s="11">
        <v>6</v>
      </c>
      <c r="E67" s="11">
        <v>3</v>
      </c>
      <c r="F67" s="9">
        <v>0</v>
      </c>
      <c r="G67" s="9">
        <v>1</v>
      </c>
      <c r="H67" s="9">
        <v>0</v>
      </c>
      <c r="I67" s="9">
        <v>1</v>
      </c>
      <c r="J67" s="9">
        <v>0</v>
      </c>
      <c r="K67" s="9">
        <v>0</v>
      </c>
      <c r="L67" s="9">
        <v>3</v>
      </c>
      <c r="M67" s="9">
        <v>0</v>
      </c>
      <c r="N67" s="9">
        <v>3</v>
      </c>
      <c r="O67" s="2">
        <v>0</v>
      </c>
      <c r="P67" s="27">
        <f t="shared" ref="P67:P98" si="7">SUM(D67:O67)</f>
        <v>17</v>
      </c>
    </row>
    <row r="68" spans="1:16" x14ac:dyDescent="0.25">
      <c r="A68" s="153"/>
      <c r="B68" s="156"/>
      <c r="C68" s="43" t="s">
        <v>41</v>
      </c>
      <c r="D68" s="69">
        <f t="shared" ref="D68:O68" si="8">SUM(D57:D67)</f>
        <v>116</v>
      </c>
      <c r="E68" s="69">
        <f t="shared" si="8"/>
        <v>100</v>
      </c>
      <c r="F68" s="69">
        <f t="shared" si="8"/>
        <v>6</v>
      </c>
      <c r="G68" s="69">
        <f t="shared" si="8"/>
        <v>23</v>
      </c>
      <c r="H68" s="69">
        <f t="shared" si="8"/>
        <v>2</v>
      </c>
      <c r="I68" s="69">
        <f t="shared" si="8"/>
        <v>3</v>
      </c>
      <c r="J68" s="69">
        <f t="shared" si="8"/>
        <v>3</v>
      </c>
      <c r="K68" s="69">
        <f t="shared" si="8"/>
        <v>0</v>
      </c>
      <c r="L68" s="69">
        <f t="shared" si="8"/>
        <v>12</v>
      </c>
      <c r="M68" s="69">
        <f t="shared" si="8"/>
        <v>60</v>
      </c>
      <c r="N68" s="69">
        <f t="shared" si="8"/>
        <v>11</v>
      </c>
      <c r="O68" s="69">
        <f t="shared" si="8"/>
        <v>1</v>
      </c>
      <c r="P68" s="27">
        <f t="shared" si="7"/>
        <v>337</v>
      </c>
    </row>
    <row r="69" spans="1:16" ht="30" x14ac:dyDescent="0.25">
      <c r="A69" s="125" t="s">
        <v>86</v>
      </c>
      <c r="B69" s="125" t="s">
        <v>87</v>
      </c>
      <c r="C69" s="44" t="s">
        <v>88</v>
      </c>
      <c r="D69" s="105">
        <v>0</v>
      </c>
      <c r="E69" s="105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2">
        <v>0</v>
      </c>
      <c r="P69" s="27">
        <f t="shared" si="7"/>
        <v>0</v>
      </c>
    </row>
    <row r="70" spans="1:16" ht="30" x14ac:dyDescent="0.25">
      <c r="A70" s="126"/>
      <c r="B70" s="126"/>
      <c r="C70" s="44" t="s">
        <v>89</v>
      </c>
      <c r="D70" s="11">
        <v>11</v>
      </c>
      <c r="E70" s="11">
        <v>11</v>
      </c>
      <c r="F70" s="9">
        <v>0</v>
      </c>
      <c r="G70" s="108">
        <v>0</v>
      </c>
      <c r="H70" s="108">
        <v>0</v>
      </c>
      <c r="I70" s="9">
        <v>0</v>
      </c>
      <c r="J70" s="9">
        <v>1</v>
      </c>
      <c r="K70" s="9">
        <v>0</v>
      </c>
      <c r="L70" s="9">
        <v>3</v>
      </c>
      <c r="M70" s="9">
        <v>11</v>
      </c>
      <c r="N70" s="9">
        <v>0</v>
      </c>
      <c r="O70" s="2">
        <v>1</v>
      </c>
      <c r="P70" s="27">
        <f t="shared" si="7"/>
        <v>38</v>
      </c>
    </row>
    <row r="71" spans="1:16" x14ac:dyDescent="0.25">
      <c r="A71" s="126"/>
      <c r="B71" s="126"/>
      <c r="C71" s="44" t="s">
        <v>90</v>
      </c>
      <c r="D71" s="11">
        <v>13</v>
      </c>
      <c r="E71" s="11">
        <v>11</v>
      </c>
      <c r="F71" s="9">
        <v>1</v>
      </c>
      <c r="G71" s="9">
        <v>1</v>
      </c>
      <c r="H71" s="9">
        <v>3</v>
      </c>
      <c r="I71" s="113">
        <v>1</v>
      </c>
      <c r="J71" s="9">
        <v>0</v>
      </c>
      <c r="K71" s="9">
        <v>0</v>
      </c>
      <c r="L71" s="9">
        <v>3</v>
      </c>
      <c r="M71" s="9">
        <v>11</v>
      </c>
      <c r="N71" s="9">
        <v>0</v>
      </c>
      <c r="O71" s="2">
        <v>0</v>
      </c>
      <c r="P71" s="27">
        <f t="shared" si="7"/>
        <v>44</v>
      </c>
    </row>
    <row r="72" spans="1:16" ht="30" x14ac:dyDescent="0.25">
      <c r="A72" s="126"/>
      <c r="B72" s="126"/>
      <c r="C72" s="44" t="s">
        <v>91</v>
      </c>
      <c r="D72" s="11">
        <v>0</v>
      </c>
      <c r="E72" s="11">
        <v>0</v>
      </c>
      <c r="F72" s="9">
        <v>0</v>
      </c>
      <c r="G72" s="9">
        <v>0</v>
      </c>
      <c r="H72" s="9">
        <v>0</v>
      </c>
      <c r="I72" s="113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2">
        <v>0</v>
      </c>
      <c r="P72" s="27">
        <f t="shared" si="7"/>
        <v>0</v>
      </c>
    </row>
    <row r="73" spans="1:16" x14ac:dyDescent="0.25">
      <c r="A73" s="126"/>
      <c r="B73" s="126"/>
      <c r="C73" s="44" t="s">
        <v>92</v>
      </c>
      <c r="D73" s="11">
        <v>2</v>
      </c>
      <c r="E73" s="11">
        <v>0</v>
      </c>
      <c r="F73" s="9">
        <v>0</v>
      </c>
      <c r="G73" s="107">
        <v>1</v>
      </c>
      <c r="H73" s="107">
        <v>0</v>
      </c>
      <c r="I73" s="9">
        <v>0</v>
      </c>
      <c r="J73" s="9">
        <v>1</v>
      </c>
      <c r="K73" s="9">
        <v>0</v>
      </c>
      <c r="L73" s="9">
        <v>0</v>
      </c>
      <c r="M73" s="9">
        <v>3</v>
      </c>
      <c r="N73" s="9">
        <v>0</v>
      </c>
      <c r="O73" s="2">
        <v>0</v>
      </c>
      <c r="P73" s="27">
        <f t="shared" si="7"/>
        <v>7</v>
      </c>
    </row>
    <row r="74" spans="1:16" x14ac:dyDescent="0.25">
      <c r="A74" s="126"/>
      <c r="B74" s="126"/>
      <c r="C74" s="44" t="s">
        <v>93</v>
      </c>
      <c r="D74" s="11">
        <v>54</v>
      </c>
      <c r="E74" s="11">
        <v>44</v>
      </c>
      <c r="F74" s="9">
        <v>1</v>
      </c>
      <c r="G74" s="9">
        <v>14</v>
      </c>
      <c r="H74" s="9">
        <v>3</v>
      </c>
      <c r="I74" s="9">
        <v>3</v>
      </c>
      <c r="J74" s="9">
        <v>2</v>
      </c>
      <c r="K74" s="9">
        <v>0</v>
      </c>
      <c r="L74" s="9">
        <v>5</v>
      </c>
      <c r="M74" s="9">
        <v>38</v>
      </c>
      <c r="N74" s="9">
        <v>0</v>
      </c>
      <c r="O74" s="2">
        <v>0</v>
      </c>
      <c r="P74" s="27">
        <f t="shared" si="7"/>
        <v>164</v>
      </c>
    </row>
    <row r="75" spans="1:16" ht="30" x14ac:dyDescent="0.25">
      <c r="A75" s="126"/>
      <c r="B75" s="126"/>
      <c r="C75" s="44" t="s">
        <v>94</v>
      </c>
      <c r="D75" s="114">
        <v>0</v>
      </c>
      <c r="E75" s="114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2">
        <v>0</v>
      </c>
      <c r="P75" s="27">
        <f t="shared" si="7"/>
        <v>0</v>
      </c>
    </row>
    <row r="76" spans="1:16" ht="30" x14ac:dyDescent="0.25">
      <c r="A76" s="126"/>
      <c r="B76" s="126"/>
      <c r="C76" s="45" t="s">
        <v>95</v>
      </c>
      <c r="D76" s="115">
        <v>0</v>
      </c>
      <c r="E76" s="116">
        <v>0</v>
      </c>
      <c r="F76" s="117">
        <v>0</v>
      </c>
      <c r="G76" s="9">
        <v>0</v>
      </c>
      <c r="H76" s="9">
        <v>0</v>
      </c>
      <c r="I76" s="9">
        <v>0</v>
      </c>
      <c r="J76" s="108">
        <v>0</v>
      </c>
      <c r="K76" s="108">
        <v>0</v>
      </c>
      <c r="L76" s="108">
        <v>0</v>
      </c>
      <c r="M76" s="9">
        <v>0</v>
      </c>
      <c r="N76" s="108">
        <v>0</v>
      </c>
      <c r="O76" s="2">
        <v>0</v>
      </c>
      <c r="P76" s="27">
        <f t="shared" si="7"/>
        <v>0</v>
      </c>
    </row>
    <row r="77" spans="1:16" x14ac:dyDescent="0.25">
      <c r="A77" s="126"/>
      <c r="B77" s="126"/>
      <c r="C77" s="44" t="s">
        <v>96</v>
      </c>
      <c r="D77" s="118">
        <v>0</v>
      </c>
      <c r="E77" s="116">
        <v>0</v>
      </c>
      <c r="F77" s="113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2">
        <v>0</v>
      </c>
      <c r="P77" s="27">
        <f t="shared" si="7"/>
        <v>0</v>
      </c>
    </row>
    <row r="78" spans="1:16" x14ac:dyDescent="0.25">
      <c r="A78" s="126"/>
      <c r="B78" s="126"/>
      <c r="C78" s="44" t="s">
        <v>97</v>
      </c>
      <c r="D78" s="11">
        <v>0</v>
      </c>
      <c r="E78" s="111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2">
        <v>0</v>
      </c>
      <c r="P78" s="27">
        <f t="shared" si="7"/>
        <v>0</v>
      </c>
    </row>
    <row r="79" spans="1:16" x14ac:dyDescent="0.25">
      <c r="A79" s="126"/>
      <c r="B79" s="126"/>
      <c r="C79" s="44" t="s">
        <v>98</v>
      </c>
      <c r="D79" s="11">
        <v>0</v>
      </c>
      <c r="E79" s="11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2">
        <v>0</v>
      </c>
      <c r="P79" s="27">
        <f t="shared" si="7"/>
        <v>0</v>
      </c>
    </row>
    <row r="80" spans="1:16" ht="30" x14ac:dyDescent="0.25">
      <c r="A80" s="126"/>
      <c r="B80" s="126"/>
      <c r="C80" s="44" t="s">
        <v>99</v>
      </c>
      <c r="D80" s="11">
        <v>0</v>
      </c>
      <c r="E80" s="11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2">
        <v>0</v>
      </c>
      <c r="P80" s="27">
        <f t="shared" si="7"/>
        <v>0</v>
      </c>
    </row>
    <row r="81" spans="1:16" ht="30" x14ac:dyDescent="0.25">
      <c r="A81" s="126"/>
      <c r="B81" s="126"/>
      <c r="C81" s="44" t="s">
        <v>100</v>
      </c>
      <c r="D81" s="11">
        <v>4</v>
      </c>
      <c r="E81" s="11">
        <v>3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2</v>
      </c>
      <c r="O81" s="2">
        <v>0</v>
      </c>
      <c r="P81" s="27">
        <f t="shared" si="7"/>
        <v>9</v>
      </c>
    </row>
    <row r="82" spans="1:16" ht="30" x14ac:dyDescent="0.25">
      <c r="A82" s="126"/>
      <c r="B82" s="126"/>
      <c r="C82" s="44" t="s">
        <v>101</v>
      </c>
      <c r="D82" s="11">
        <v>7</v>
      </c>
      <c r="E82" s="11">
        <v>1</v>
      </c>
      <c r="F82" s="9">
        <v>0</v>
      </c>
      <c r="G82" s="9">
        <v>2</v>
      </c>
      <c r="H82" s="9">
        <v>0</v>
      </c>
      <c r="I82" s="9">
        <v>0</v>
      </c>
      <c r="J82" s="9">
        <v>4</v>
      </c>
      <c r="K82" s="9">
        <v>0</v>
      </c>
      <c r="L82" s="9">
        <v>0</v>
      </c>
      <c r="M82" s="9">
        <v>0</v>
      </c>
      <c r="N82" s="9">
        <v>4</v>
      </c>
      <c r="O82" s="2">
        <v>0</v>
      </c>
      <c r="P82" s="27">
        <f t="shared" si="7"/>
        <v>18</v>
      </c>
    </row>
    <row r="83" spans="1:16" x14ac:dyDescent="0.25">
      <c r="A83" s="127"/>
      <c r="B83" s="127"/>
      <c r="C83" s="46" t="s">
        <v>41</v>
      </c>
      <c r="D83" s="70">
        <f t="shared" ref="D83:O83" si="9">SUM(D69:D82)</f>
        <v>91</v>
      </c>
      <c r="E83" s="70">
        <f t="shared" si="9"/>
        <v>70</v>
      </c>
      <c r="F83" s="70">
        <f t="shared" si="9"/>
        <v>2</v>
      </c>
      <c r="G83" s="70">
        <f t="shared" si="9"/>
        <v>18</v>
      </c>
      <c r="H83" s="70">
        <f t="shared" si="9"/>
        <v>6</v>
      </c>
      <c r="I83" s="70">
        <f t="shared" si="9"/>
        <v>4</v>
      </c>
      <c r="J83" s="70">
        <f t="shared" si="9"/>
        <v>8</v>
      </c>
      <c r="K83" s="70">
        <f t="shared" si="9"/>
        <v>0</v>
      </c>
      <c r="L83" s="70">
        <f t="shared" si="9"/>
        <v>11</v>
      </c>
      <c r="M83" s="70">
        <f t="shared" si="9"/>
        <v>63</v>
      </c>
      <c r="N83" s="70">
        <f t="shared" si="9"/>
        <v>6</v>
      </c>
      <c r="O83" s="70">
        <f t="shared" si="9"/>
        <v>1</v>
      </c>
      <c r="P83" s="27">
        <f t="shared" si="7"/>
        <v>280</v>
      </c>
    </row>
    <row r="84" spans="1:16" ht="14.45" customHeight="1" x14ac:dyDescent="0.25">
      <c r="A84" s="158" t="s">
        <v>102</v>
      </c>
      <c r="B84" s="158" t="s">
        <v>102</v>
      </c>
      <c r="C84" s="47" t="s">
        <v>103</v>
      </c>
      <c r="D84" s="11">
        <v>73</v>
      </c>
      <c r="E84" s="11">
        <v>54</v>
      </c>
      <c r="F84" s="9">
        <v>3</v>
      </c>
      <c r="G84" s="9">
        <v>15</v>
      </c>
      <c r="H84" s="9">
        <v>3</v>
      </c>
      <c r="I84" s="9">
        <v>1</v>
      </c>
      <c r="J84" s="9">
        <v>3</v>
      </c>
      <c r="K84" s="9">
        <v>2</v>
      </c>
      <c r="L84" s="9">
        <v>15</v>
      </c>
      <c r="M84" s="9">
        <v>29</v>
      </c>
      <c r="N84" s="9">
        <v>0</v>
      </c>
      <c r="O84" s="5">
        <v>0</v>
      </c>
      <c r="P84" s="27">
        <f t="shared" si="7"/>
        <v>198</v>
      </c>
    </row>
    <row r="85" spans="1:16" ht="45" x14ac:dyDescent="0.25">
      <c r="A85" s="159"/>
      <c r="B85" s="159"/>
      <c r="C85" s="47" t="s">
        <v>104</v>
      </c>
      <c r="D85" s="11">
        <v>1</v>
      </c>
      <c r="E85" s="11">
        <v>1</v>
      </c>
      <c r="F85" s="9">
        <v>0</v>
      </c>
      <c r="G85" s="9">
        <v>0</v>
      </c>
      <c r="H85" s="119">
        <v>0</v>
      </c>
      <c r="I85" s="9">
        <v>2</v>
      </c>
      <c r="J85" s="9">
        <v>0</v>
      </c>
      <c r="K85" s="9">
        <v>0</v>
      </c>
      <c r="L85" s="9">
        <v>0</v>
      </c>
      <c r="M85" s="9">
        <v>0</v>
      </c>
      <c r="N85" s="9">
        <v>3</v>
      </c>
      <c r="O85" s="5">
        <v>0</v>
      </c>
      <c r="P85" s="27">
        <f t="shared" si="7"/>
        <v>7</v>
      </c>
    </row>
    <row r="86" spans="1:16" x14ac:dyDescent="0.25">
      <c r="A86" s="160"/>
      <c r="B86" s="160"/>
      <c r="C86" s="48" t="s">
        <v>41</v>
      </c>
      <c r="D86" s="69">
        <f t="shared" ref="D86:O86" si="10">SUM(D84:D85)</f>
        <v>74</v>
      </c>
      <c r="E86" s="69">
        <f t="shared" si="10"/>
        <v>55</v>
      </c>
      <c r="F86" s="69">
        <f t="shared" si="10"/>
        <v>3</v>
      </c>
      <c r="G86" s="69">
        <f t="shared" si="10"/>
        <v>15</v>
      </c>
      <c r="H86" s="69">
        <f t="shared" si="10"/>
        <v>3</v>
      </c>
      <c r="I86" s="69">
        <f t="shared" si="10"/>
        <v>3</v>
      </c>
      <c r="J86" s="69">
        <f t="shared" si="10"/>
        <v>3</v>
      </c>
      <c r="K86" s="69">
        <f t="shared" si="10"/>
        <v>2</v>
      </c>
      <c r="L86" s="69">
        <f t="shared" si="10"/>
        <v>15</v>
      </c>
      <c r="M86" s="69">
        <f t="shared" si="10"/>
        <v>29</v>
      </c>
      <c r="N86" s="69">
        <f t="shared" si="10"/>
        <v>3</v>
      </c>
      <c r="O86" s="42">
        <f t="shared" si="10"/>
        <v>0</v>
      </c>
      <c r="P86" s="27">
        <f t="shared" si="7"/>
        <v>205</v>
      </c>
    </row>
    <row r="87" spans="1:16" x14ac:dyDescent="0.25">
      <c r="A87" s="161" t="s">
        <v>105</v>
      </c>
      <c r="B87" s="161" t="s">
        <v>106</v>
      </c>
      <c r="C87" s="49" t="s">
        <v>107</v>
      </c>
      <c r="D87" s="11">
        <v>9</v>
      </c>
      <c r="E87" s="11">
        <v>7</v>
      </c>
      <c r="F87" s="9">
        <v>1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1</v>
      </c>
      <c r="M87" s="9">
        <v>3</v>
      </c>
      <c r="N87" s="9">
        <v>0</v>
      </c>
      <c r="O87" s="5">
        <v>0</v>
      </c>
      <c r="P87" s="27">
        <f t="shared" si="7"/>
        <v>21</v>
      </c>
    </row>
    <row r="88" spans="1:16" x14ac:dyDescent="0.25">
      <c r="A88" s="162"/>
      <c r="B88" s="162"/>
      <c r="C88" s="49" t="s">
        <v>108</v>
      </c>
      <c r="D88" s="11">
        <v>0</v>
      </c>
      <c r="E88" s="11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5">
        <v>0</v>
      </c>
      <c r="P88" s="27">
        <f t="shared" si="7"/>
        <v>0</v>
      </c>
    </row>
    <row r="89" spans="1:16" x14ac:dyDescent="0.25">
      <c r="A89" s="162"/>
      <c r="B89" s="162"/>
      <c r="C89" s="49" t="s">
        <v>109</v>
      </c>
      <c r="D89" s="11">
        <v>17</v>
      </c>
      <c r="E89" s="11">
        <v>12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4</v>
      </c>
      <c r="N89" s="9">
        <v>0</v>
      </c>
      <c r="O89" s="5">
        <v>1</v>
      </c>
      <c r="P89" s="27">
        <f t="shared" si="7"/>
        <v>34</v>
      </c>
    </row>
    <row r="90" spans="1:16" ht="30" x14ac:dyDescent="0.25">
      <c r="A90" s="162"/>
      <c r="B90" s="162"/>
      <c r="C90" s="49" t="s">
        <v>110</v>
      </c>
      <c r="D90" s="11">
        <v>2</v>
      </c>
      <c r="E90" s="11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5">
        <v>0</v>
      </c>
      <c r="P90" s="27">
        <f t="shared" si="7"/>
        <v>2</v>
      </c>
    </row>
    <row r="91" spans="1:16" x14ac:dyDescent="0.25">
      <c r="A91" s="162"/>
      <c r="B91" s="162"/>
      <c r="C91" s="49" t="s">
        <v>111</v>
      </c>
      <c r="D91" s="11">
        <v>37</v>
      </c>
      <c r="E91" s="11">
        <v>25</v>
      </c>
      <c r="F91" s="9">
        <v>0</v>
      </c>
      <c r="G91" s="9">
        <v>3</v>
      </c>
      <c r="H91" s="9">
        <v>1</v>
      </c>
      <c r="I91" s="9">
        <v>3</v>
      </c>
      <c r="J91" s="9">
        <v>0</v>
      </c>
      <c r="K91" s="9">
        <v>0</v>
      </c>
      <c r="L91" s="9">
        <v>0</v>
      </c>
      <c r="M91" s="9">
        <v>10</v>
      </c>
      <c r="N91" s="9">
        <v>0</v>
      </c>
      <c r="O91" s="5">
        <v>1</v>
      </c>
      <c r="P91" s="27">
        <f t="shared" si="7"/>
        <v>80</v>
      </c>
    </row>
    <row r="92" spans="1:16" ht="15" customHeight="1" x14ac:dyDescent="0.25">
      <c r="A92" s="162"/>
      <c r="B92" s="162"/>
      <c r="C92" s="49" t="s">
        <v>112</v>
      </c>
      <c r="D92" s="11">
        <v>9</v>
      </c>
      <c r="E92" s="11">
        <v>6</v>
      </c>
      <c r="F92" s="9">
        <v>0</v>
      </c>
      <c r="G92" s="9">
        <v>1</v>
      </c>
      <c r="H92" s="9">
        <v>2</v>
      </c>
      <c r="I92" s="9">
        <v>0</v>
      </c>
      <c r="J92" s="9">
        <v>0</v>
      </c>
      <c r="K92" s="9">
        <v>0</v>
      </c>
      <c r="L92" s="9">
        <v>2</v>
      </c>
      <c r="M92" s="9">
        <v>5</v>
      </c>
      <c r="N92" s="9">
        <v>0</v>
      </c>
      <c r="O92" s="5">
        <v>0</v>
      </c>
      <c r="P92" s="27">
        <f t="shared" si="7"/>
        <v>25</v>
      </c>
    </row>
    <row r="93" spans="1:16" ht="30" x14ac:dyDescent="0.25">
      <c r="A93" s="162"/>
      <c r="B93" s="162"/>
      <c r="C93" s="49" t="s">
        <v>113</v>
      </c>
      <c r="D93" s="11">
        <v>2</v>
      </c>
      <c r="E93" s="11">
        <v>1</v>
      </c>
      <c r="F93" s="9">
        <v>0</v>
      </c>
      <c r="G93" s="9">
        <v>1</v>
      </c>
      <c r="H93" s="9">
        <v>3</v>
      </c>
      <c r="I93" s="9">
        <v>3</v>
      </c>
      <c r="J93" s="9">
        <v>0</v>
      </c>
      <c r="K93" s="9">
        <v>0</v>
      </c>
      <c r="L93" s="9">
        <v>0</v>
      </c>
      <c r="M93" s="9">
        <v>3</v>
      </c>
      <c r="N93" s="9">
        <v>0</v>
      </c>
      <c r="O93" s="5">
        <v>1</v>
      </c>
      <c r="P93" s="27">
        <f t="shared" si="7"/>
        <v>14</v>
      </c>
    </row>
    <row r="94" spans="1:16" x14ac:dyDescent="0.25">
      <c r="A94" s="162"/>
      <c r="B94" s="162"/>
      <c r="C94" s="49" t="s">
        <v>114</v>
      </c>
      <c r="D94" s="11">
        <v>2</v>
      </c>
      <c r="E94" s="11">
        <v>1</v>
      </c>
      <c r="F94" s="9">
        <v>0</v>
      </c>
      <c r="G94" s="9">
        <v>1</v>
      </c>
      <c r="H94" s="9">
        <v>0</v>
      </c>
      <c r="I94" s="9">
        <v>0</v>
      </c>
      <c r="J94" s="9">
        <v>1</v>
      </c>
      <c r="K94" s="9">
        <v>0</v>
      </c>
      <c r="L94" s="9">
        <v>0</v>
      </c>
      <c r="M94" s="9">
        <v>0</v>
      </c>
      <c r="N94" s="9">
        <v>5</v>
      </c>
      <c r="O94" s="5">
        <v>0</v>
      </c>
      <c r="P94" s="27">
        <f t="shared" si="7"/>
        <v>10</v>
      </c>
    </row>
    <row r="95" spans="1:16" x14ac:dyDescent="0.25">
      <c r="A95" s="162"/>
      <c r="B95" s="162"/>
      <c r="C95" s="49" t="s">
        <v>115</v>
      </c>
      <c r="D95" s="11">
        <v>3</v>
      </c>
      <c r="E95" s="11">
        <v>0</v>
      </c>
      <c r="F95" s="9">
        <v>0</v>
      </c>
      <c r="G95" s="9">
        <v>1</v>
      </c>
      <c r="H95" s="9">
        <v>1</v>
      </c>
      <c r="I95" s="9">
        <v>1</v>
      </c>
      <c r="J95" s="9">
        <v>0</v>
      </c>
      <c r="K95" s="9">
        <v>0</v>
      </c>
      <c r="L95" s="9">
        <v>0</v>
      </c>
      <c r="M95" s="9">
        <v>0</v>
      </c>
      <c r="N95" s="9">
        <v>3</v>
      </c>
      <c r="O95" s="5">
        <v>0</v>
      </c>
      <c r="P95" s="27">
        <f t="shared" si="7"/>
        <v>9</v>
      </c>
    </row>
    <row r="96" spans="1:16" x14ac:dyDescent="0.25">
      <c r="A96" s="163"/>
      <c r="B96" s="163"/>
      <c r="C96" s="50" t="s">
        <v>41</v>
      </c>
      <c r="D96" s="71">
        <f t="shared" ref="D96:O96" si="11">SUM(D87:D95)</f>
        <v>81</v>
      </c>
      <c r="E96" s="71">
        <f t="shared" si="11"/>
        <v>52</v>
      </c>
      <c r="F96" s="71">
        <f t="shared" si="11"/>
        <v>1</v>
      </c>
      <c r="G96" s="71">
        <f t="shared" si="11"/>
        <v>7</v>
      </c>
      <c r="H96" s="71">
        <f t="shared" si="11"/>
        <v>7</v>
      </c>
      <c r="I96" s="71">
        <f t="shared" si="11"/>
        <v>7</v>
      </c>
      <c r="J96" s="71">
        <f t="shared" si="11"/>
        <v>1</v>
      </c>
      <c r="K96" s="71">
        <f t="shared" si="11"/>
        <v>0</v>
      </c>
      <c r="L96" s="71">
        <f t="shared" si="11"/>
        <v>3</v>
      </c>
      <c r="M96" s="71">
        <f t="shared" si="11"/>
        <v>25</v>
      </c>
      <c r="N96" s="71">
        <f t="shared" si="11"/>
        <v>8</v>
      </c>
      <c r="O96" s="71">
        <f t="shared" si="11"/>
        <v>3</v>
      </c>
      <c r="P96" s="27">
        <f t="shared" si="7"/>
        <v>195</v>
      </c>
    </row>
    <row r="97" spans="1:16" x14ac:dyDescent="0.25">
      <c r="A97" s="164" t="s">
        <v>116</v>
      </c>
      <c r="B97" s="164" t="s">
        <v>116</v>
      </c>
      <c r="C97" s="12" t="s">
        <v>117</v>
      </c>
      <c r="D97" s="11">
        <v>0</v>
      </c>
      <c r="E97" s="11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5">
        <v>0</v>
      </c>
      <c r="P97" s="27">
        <f t="shared" si="7"/>
        <v>0</v>
      </c>
    </row>
    <row r="98" spans="1:16" x14ac:dyDescent="0.25">
      <c r="A98" s="165"/>
      <c r="B98" s="165"/>
      <c r="C98" s="12" t="s">
        <v>118</v>
      </c>
      <c r="D98" s="11">
        <v>0</v>
      </c>
      <c r="E98" s="11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5">
        <v>0</v>
      </c>
      <c r="P98" s="27">
        <f t="shared" si="7"/>
        <v>0</v>
      </c>
    </row>
    <row r="99" spans="1:16" ht="30" x14ac:dyDescent="0.25">
      <c r="A99" s="165"/>
      <c r="B99" s="165"/>
      <c r="C99" s="12" t="s">
        <v>119</v>
      </c>
      <c r="D99" s="11">
        <v>0</v>
      </c>
      <c r="E99" s="11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5">
        <v>0</v>
      </c>
      <c r="P99" s="27">
        <f t="shared" ref="P99:P130" si="12">SUM(D99:O99)</f>
        <v>0</v>
      </c>
    </row>
    <row r="100" spans="1:16" ht="30" x14ac:dyDescent="0.25">
      <c r="A100" s="165"/>
      <c r="B100" s="165"/>
      <c r="C100" s="12" t="s">
        <v>120</v>
      </c>
      <c r="D100" s="11">
        <v>0</v>
      </c>
      <c r="E100" s="11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5">
        <v>0</v>
      </c>
      <c r="P100" s="27">
        <f t="shared" si="12"/>
        <v>0</v>
      </c>
    </row>
    <row r="101" spans="1:16" x14ac:dyDescent="0.25">
      <c r="A101" s="165"/>
      <c r="B101" s="165"/>
      <c r="C101" s="12" t="s">
        <v>121</v>
      </c>
      <c r="D101" s="9">
        <v>3</v>
      </c>
      <c r="E101" s="11">
        <v>3</v>
      </c>
      <c r="F101" s="9">
        <v>0</v>
      </c>
      <c r="G101" s="9">
        <v>1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5">
        <v>0</v>
      </c>
      <c r="P101" s="27">
        <f t="shared" si="12"/>
        <v>7</v>
      </c>
    </row>
    <row r="102" spans="1:16" x14ac:dyDescent="0.25">
      <c r="A102" s="165"/>
      <c r="B102" s="165"/>
      <c r="C102" s="12" t="s">
        <v>122</v>
      </c>
      <c r="D102" s="11">
        <v>2</v>
      </c>
      <c r="E102" s="11">
        <v>2</v>
      </c>
      <c r="F102" s="9">
        <v>0</v>
      </c>
      <c r="G102" s="9">
        <v>1</v>
      </c>
      <c r="H102" s="9">
        <v>0</v>
      </c>
      <c r="I102" s="9">
        <v>0</v>
      </c>
      <c r="J102" s="9">
        <v>0</v>
      </c>
      <c r="K102" s="9">
        <v>0</v>
      </c>
      <c r="L102" s="9">
        <v>1</v>
      </c>
      <c r="M102" s="9">
        <v>1</v>
      </c>
      <c r="N102" s="9">
        <v>0</v>
      </c>
      <c r="O102" s="5">
        <v>0</v>
      </c>
      <c r="P102" s="27">
        <f t="shared" si="12"/>
        <v>7</v>
      </c>
    </row>
    <row r="103" spans="1:16" x14ac:dyDescent="0.25">
      <c r="A103" s="165"/>
      <c r="B103" s="165"/>
      <c r="C103" s="12" t="s">
        <v>123</v>
      </c>
      <c r="D103" s="11">
        <v>3</v>
      </c>
      <c r="E103" s="11">
        <v>1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1</v>
      </c>
      <c r="N103" s="9">
        <v>0</v>
      </c>
      <c r="O103" s="5">
        <v>0</v>
      </c>
      <c r="P103" s="27">
        <f t="shared" si="12"/>
        <v>5</v>
      </c>
    </row>
    <row r="104" spans="1:16" x14ac:dyDescent="0.25">
      <c r="A104" s="165"/>
      <c r="B104" s="165"/>
      <c r="C104" s="12" t="s">
        <v>124</v>
      </c>
      <c r="D104" s="11">
        <v>0</v>
      </c>
      <c r="E104" s="11">
        <v>0</v>
      </c>
      <c r="F104" s="9">
        <v>0</v>
      </c>
      <c r="G104" s="9">
        <v>0</v>
      </c>
      <c r="H104" s="9">
        <v>0</v>
      </c>
      <c r="I104" s="9">
        <v>0</v>
      </c>
      <c r="J104" s="9">
        <v>1</v>
      </c>
      <c r="K104" s="9">
        <v>0</v>
      </c>
      <c r="L104" s="9">
        <v>0</v>
      </c>
      <c r="M104" s="9">
        <v>0</v>
      </c>
      <c r="N104" s="9">
        <v>0</v>
      </c>
      <c r="O104" s="5">
        <v>0</v>
      </c>
      <c r="P104" s="27">
        <f t="shared" si="12"/>
        <v>1</v>
      </c>
    </row>
    <row r="105" spans="1:16" x14ac:dyDescent="0.25">
      <c r="A105" s="165"/>
      <c r="B105" s="165"/>
      <c r="C105" s="12" t="s">
        <v>125</v>
      </c>
      <c r="D105" s="11">
        <v>3</v>
      </c>
      <c r="E105" s="11">
        <v>3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5">
        <v>0</v>
      </c>
      <c r="P105" s="27">
        <f t="shared" si="12"/>
        <v>6</v>
      </c>
    </row>
    <row r="106" spans="1:16" x14ac:dyDescent="0.25">
      <c r="A106" s="165"/>
      <c r="B106" s="165"/>
      <c r="C106" s="12" t="s">
        <v>126</v>
      </c>
      <c r="D106" s="11">
        <v>0</v>
      </c>
      <c r="E106" s="11">
        <v>0</v>
      </c>
      <c r="F106" s="9">
        <v>0</v>
      </c>
      <c r="G106" s="9">
        <v>0</v>
      </c>
      <c r="H106" s="9">
        <v>1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5">
        <v>0</v>
      </c>
      <c r="P106" s="27">
        <f t="shared" si="12"/>
        <v>1</v>
      </c>
    </row>
    <row r="107" spans="1:16" x14ac:dyDescent="0.25">
      <c r="A107" s="165"/>
      <c r="B107" s="165"/>
      <c r="C107" s="12" t="s">
        <v>127</v>
      </c>
      <c r="D107" s="9">
        <v>0</v>
      </c>
      <c r="E107" s="11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2</v>
      </c>
      <c r="M107" s="9">
        <v>0</v>
      </c>
      <c r="N107" s="9">
        <v>0</v>
      </c>
      <c r="O107" s="5">
        <v>0</v>
      </c>
      <c r="P107" s="27">
        <f t="shared" si="12"/>
        <v>2</v>
      </c>
    </row>
    <row r="108" spans="1:16" x14ac:dyDescent="0.25">
      <c r="A108" s="165"/>
      <c r="B108" s="165"/>
      <c r="C108" s="12" t="s">
        <v>128</v>
      </c>
      <c r="D108" s="11">
        <v>1</v>
      </c>
      <c r="E108" s="11">
        <v>0</v>
      </c>
      <c r="F108" s="9">
        <v>0</v>
      </c>
      <c r="G108" s="9">
        <v>0</v>
      </c>
      <c r="H108" s="9">
        <v>1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5">
        <v>0</v>
      </c>
      <c r="P108" s="27">
        <f t="shared" si="12"/>
        <v>2</v>
      </c>
    </row>
    <row r="109" spans="1:16" x14ac:dyDescent="0.25">
      <c r="A109" s="165"/>
      <c r="B109" s="165"/>
      <c r="C109" s="12" t="s">
        <v>129</v>
      </c>
      <c r="D109" s="11">
        <v>13</v>
      </c>
      <c r="E109" s="11">
        <v>11</v>
      </c>
      <c r="F109" s="9">
        <v>1</v>
      </c>
      <c r="G109" s="9">
        <v>1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3</v>
      </c>
      <c r="N109" s="9">
        <v>0</v>
      </c>
      <c r="O109" s="5">
        <v>0</v>
      </c>
      <c r="P109" s="27">
        <f t="shared" si="12"/>
        <v>29</v>
      </c>
    </row>
    <row r="110" spans="1:16" x14ac:dyDescent="0.25">
      <c r="A110" s="165"/>
      <c r="B110" s="165"/>
      <c r="C110" s="12" t="s">
        <v>130</v>
      </c>
      <c r="D110" s="11">
        <v>16</v>
      </c>
      <c r="E110" s="11">
        <v>9</v>
      </c>
      <c r="F110" s="9">
        <v>1</v>
      </c>
      <c r="G110" s="9">
        <v>1</v>
      </c>
      <c r="H110" s="9">
        <v>0</v>
      </c>
      <c r="I110" s="9">
        <v>0</v>
      </c>
      <c r="J110" s="9">
        <v>0</v>
      </c>
      <c r="K110" s="9">
        <v>0</v>
      </c>
      <c r="L110" s="9">
        <v>3</v>
      </c>
      <c r="M110" s="9">
        <v>9</v>
      </c>
      <c r="N110" s="9">
        <v>0</v>
      </c>
      <c r="O110" s="5">
        <v>0</v>
      </c>
      <c r="P110" s="27">
        <f t="shared" si="12"/>
        <v>39</v>
      </c>
    </row>
    <row r="111" spans="1:16" ht="30" x14ac:dyDescent="0.25">
      <c r="A111" s="165"/>
      <c r="B111" s="165"/>
      <c r="C111" s="12" t="s">
        <v>131</v>
      </c>
      <c r="D111" s="11">
        <v>4</v>
      </c>
      <c r="E111" s="11">
        <v>3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3</v>
      </c>
      <c r="N111" s="9">
        <v>0</v>
      </c>
      <c r="O111" s="5">
        <v>0</v>
      </c>
      <c r="P111" s="27">
        <f t="shared" si="12"/>
        <v>10</v>
      </c>
    </row>
    <row r="112" spans="1:16" x14ac:dyDescent="0.25">
      <c r="A112" s="165"/>
      <c r="B112" s="165"/>
      <c r="C112" s="12" t="s">
        <v>132</v>
      </c>
      <c r="D112" s="11">
        <v>3</v>
      </c>
      <c r="E112" s="11">
        <v>3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3</v>
      </c>
      <c r="N112" s="9">
        <v>0</v>
      </c>
      <c r="O112" s="5">
        <v>0</v>
      </c>
      <c r="P112" s="27">
        <f t="shared" si="12"/>
        <v>9</v>
      </c>
    </row>
    <row r="113" spans="1:16" ht="30" x14ac:dyDescent="0.25">
      <c r="A113" s="165"/>
      <c r="B113" s="165"/>
      <c r="C113" s="12" t="s">
        <v>133</v>
      </c>
      <c r="D113" s="11">
        <v>5</v>
      </c>
      <c r="E113" s="11">
        <v>4</v>
      </c>
      <c r="F113" s="9">
        <v>0</v>
      </c>
      <c r="G113" s="9">
        <v>0</v>
      </c>
      <c r="H113" s="9">
        <v>1</v>
      </c>
      <c r="I113" s="9">
        <v>0</v>
      </c>
      <c r="J113" s="9">
        <v>0</v>
      </c>
      <c r="K113" s="9">
        <v>0</v>
      </c>
      <c r="L113" s="9">
        <v>0</v>
      </c>
      <c r="M113" s="9">
        <v>2</v>
      </c>
      <c r="N113" s="9">
        <v>0</v>
      </c>
      <c r="O113" s="5">
        <v>0</v>
      </c>
      <c r="P113" s="27">
        <f t="shared" si="12"/>
        <v>12</v>
      </c>
    </row>
    <row r="114" spans="1:16" x14ac:dyDescent="0.25">
      <c r="A114" s="165"/>
      <c r="B114" s="165"/>
      <c r="C114" s="12" t="s">
        <v>134</v>
      </c>
      <c r="D114" s="11">
        <v>2</v>
      </c>
      <c r="E114" s="11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1</v>
      </c>
      <c r="N114" s="9">
        <v>0</v>
      </c>
      <c r="O114" s="5">
        <v>0</v>
      </c>
      <c r="P114" s="27">
        <f t="shared" si="12"/>
        <v>3</v>
      </c>
    </row>
    <row r="115" spans="1:16" x14ac:dyDescent="0.25">
      <c r="A115" s="165"/>
      <c r="B115" s="165"/>
      <c r="C115" s="12" t="s">
        <v>135</v>
      </c>
      <c r="D115" s="11">
        <v>2</v>
      </c>
      <c r="E115" s="11">
        <v>1</v>
      </c>
      <c r="F115" s="9">
        <v>0</v>
      </c>
      <c r="G115" s="9">
        <v>2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2</v>
      </c>
      <c r="N115" s="9">
        <v>0</v>
      </c>
      <c r="O115" s="5">
        <v>0</v>
      </c>
      <c r="P115" s="27">
        <f t="shared" si="12"/>
        <v>7</v>
      </c>
    </row>
    <row r="116" spans="1:16" x14ac:dyDescent="0.25">
      <c r="A116" s="165"/>
      <c r="B116" s="165"/>
      <c r="C116" s="12" t="s">
        <v>136</v>
      </c>
      <c r="D116" s="11">
        <v>9</v>
      </c>
      <c r="E116" s="11">
        <v>6</v>
      </c>
      <c r="F116" s="9">
        <v>0</v>
      </c>
      <c r="G116" s="9">
        <v>1</v>
      </c>
      <c r="H116" s="9">
        <v>0</v>
      </c>
      <c r="I116" s="9">
        <v>1</v>
      </c>
      <c r="J116" s="9">
        <v>0</v>
      </c>
      <c r="K116" s="9">
        <v>1</v>
      </c>
      <c r="L116" s="9">
        <v>1</v>
      </c>
      <c r="M116" s="9">
        <v>4</v>
      </c>
      <c r="N116" s="9">
        <v>0</v>
      </c>
      <c r="O116" s="5">
        <v>0</v>
      </c>
      <c r="P116" s="27">
        <f t="shared" si="12"/>
        <v>23</v>
      </c>
    </row>
    <row r="117" spans="1:16" x14ac:dyDescent="0.25">
      <c r="A117" s="165"/>
      <c r="B117" s="165"/>
      <c r="C117" s="12" t="s">
        <v>137</v>
      </c>
      <c r="D117" s="11">
        <v>3</v>
      </c>
      <c r="E117" s="11">
        <v>2</v>
      </c>
      <c r="F117" s="9">
        <v>0</v>
      </c>
      <c r="G117" s="9">
        <v>1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1</v>
      </c>
      <c r="N117" s="9">
        <v>0</v>
      </c>
      <c r="O117" s="5">
        <v>0</v>
      </c>
      <c r="P117" s="27">
        <f t="shared" si="12"/>
        <v>7</v>
      </c>
    </row>
    <row r="118" spans="1:16" ht="30" x14ac:dyDescent="0.25">
      <c r="A118" s="165"/>
      <c r="B118" s="165"/>
      <c r="C118" s="12" t="s">
        <v>138</v>
      </c>
      <c r="D118" s="11">
        <v>0</v>
      </c>
      <c r="E118" s="11">
        <v>1</v>
      </c>
      <c r="F118" s="26">
        <v>0</v>
      </c>
      <c r="G118" s="11">
        <v>0</v>
      </c>
      <c r="H118" s="26">
        <v>0</v>
      </c>
      <c r="I118" s="26">
        <v>0</v>
      </c>
      <c r="J118" s="26">
        <v>0</v>
      </c>
      <c r="K118" s="26">
        <v>0</v>
      </c>
      <c r="L118" s="9">
        <v>0</v>
      </c>
      <c r="M118" s="9">
        <v>0</v>
      </c>
      <c r="N118" s="9">
        <v>0</v>
      </c>
      <c r="O118" s="5">
        <v>0</v>
      </c>
      <c r="P118" s="27">
        <f t="shared" si="12"/>
        <v>1</v>
      </c>
    </row>
    <row r="119" spans="1:16" x14ac:dyDescent="0.25">
      <c r="A119" s="165"/>
      <c r="B119" s="165"/>
      <c r="C119" s="12" t="s">
        <v>139</v>
      </c>
      <c r="D119" s="11">
        <v>1</v>
      </c>
      <c r="E119" s="11">
        <v>2</v>
      </c>
      <c r="F119" s="9">
        <v>1</v>
      </c>
      <c r="G119" s="9">
        <v>0</v>
      </c>
      <c r="H119" s="9">
        <v>0</v>
      </c>
      <c r="I119" s="9">
        <v>0</v>
      </c>
      <c r="J119" s="9">
        <v>1</v>
      </c>
      <c r="K119" s="9">
        <v>0</v>
      </c>
      <c r="L119" s="9">
        <v>0</v>
      </c>
      <c r="M119" s="9">
        <v>1</v>
      </c>
      <c r="N119" s="9">
        <v>0</v>
      </c>
      <c r="O119" s="5">
        <v>0</v>
      </c>
      <c r="P119" s="27">
        <f t="shared" si="12"/>
        <v>6</v>
      </c>
    </row>
    <row r="120" spans="1:16" x14ac:dyDescent="0.25">
      <c r="A120" s="165"/>
      <c r="B120" s="165"/>
      <c r="C120" s="12" t="s">
        <v>140</v>
      </c>
      <c r="D120" s="11">
        <v>1</v>
      </c>
      <c r="E120" s="11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5">
        <v>0</v>
      </c>
      <c r="P120" s="27">
        <f t="shared" si="12"/>
        <v>1</v>
      </c>
    </row>
    <row r="121" spans="1:16" x14ac:dyDescent="0.25">
      <c r="A121" s="165"/>
      <c r="B121" s="165"/>
      <c r="C121" s="12" t="s">
        <v>141</v>
      </c>
      <c r="D121" s="11">
        <v>1</v>
      </c>
      <c r="E121" s="11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5">
        <v>0</v>
      </c>
      <c r="P121" s="27">
        <f t="shared" si="12"/>
        <v>1</v>
      </c>
    </row>
    <row r="122" spans="1:16" x14ac:dyDescent="0.25">
      <c r="A122" s="165"/>
      <c r="B122" s="165"/>
      <c r="C122" s="12" t="s">
        <v>142</v>
      </c>
      <c r="D122" s="11">
        <v>15</v>
      </c>
      <c r="E122" s="11">
        <v>10</v>
      </c>
      <c r="F122" s="9">
        <v>0</v>
      </c>
      <c r="G122" s="9">
        <v>0</v>
      </c>
      <c r="H122" s="9">
        <v>0</v>
      </c>
      <c r="I122" s="9">
        <v>0</v>
      </c>
      <c r="J122" s="9">
        <v>1</v>
      </c>
      <c r="K122" s="9">
        <v>0</v>
      </c>
      <c r="L122" s="9">
        <v>1</v>
      </c>
      <c r="M122" s="9">
        <v>1</v>
      </c>
      <c r="N122" s="9">
        <v>0</v>
      </c>
      <c r="O122" s="5">
        <v>0</v>
      </c>
      <c r="P122" s="27">
        <f t="shared" si="12"/>
        <v>28</v>
      </c>
    </row>
    <row r="123" spans="1:16" ht="30" x14ac:dyDescent="0.25">
      <c r="A123" s="165"/>
      <c r="B123" s="165"/>
      <c r="C123" s="12" t="s">
        <v>143</v>
      </c>
      <c r="D123" s="11">
        <v>0</v>
      </c>
      <c r="E123" s="11">
        <v>0</v>
      </c>
      <c r="F123" s="9">
        <v>0</v>
      </c>
      <c r="G123" s="9">
        <v>1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5">
        <v>1</v>
      </c>
      <c r="P123" s="27">
        <f t="shared" si="12"/>
        <v>2</v>
      </c>
    </row>
    <row r="124" spans="1:16" x14ac:dyDescent="0.25">
      <c r="A124" s="166"/>
      <c r="B124" s="166"/>
      <c r="C124" s="51" t="s">
        <v>41</v>
      </c>
      <c r="D124" s="69">
        <f t="shared" ref="D124:O124" si="13">SUM(D97:D123)</f>
        <v>87</v>
      </c>
      <c r="E124" s="69">
        <f t="shared" si="13"/>
        <v>61</v>
      </c>
      <c r="F124" s="42">
        <f t="shared" si="13"/>
        <v>3</v>
      </c>
      <c r="G124" s="69">
        <f t="shared" si="13"/>
        <v>9</v>
      </c>
      <c r="H124" s="69">
        <f t="shared" si="13"/>
        <v>3</v>
      </c>
      <c r="I124" s="69">
        <f t="shared" si="13"/>
        <v>1</v>
      </c>
      <c r="J124" s="69">
        <f t="shared" si="13"/>
        <v>3</v>
      </c>
      <c r="K124" s="69">
        <f t="shared" si="13"/>
        <v>1</v>
      </c>
      <c r="L124" s="69">
        <f t="shared" si="13"/>
        <v>8</v>
      </c>
      <c r="M124" s="69">
        <f t="shared" si="13"/>
        <v>32</v>
      </c>
      <c r="N124" s="42">
        <f t="shared" si="13"/>
        <v>0</v>
      </c>
      <c r="O124" s="69">
        <f t="shared" si="13"/>
        <v>1</v>
      </c>
      <c r="P124" s="27">
        <f t="shared" si="12"/>
        <v>209</v>
      </c>
    </row>
    <row r="125" spans="1:16" x14ac:dyDescent="0.25">
      <c r="A125" s="171" t="s">
        <v>144</v>
      </c>
      <c r="B125" s="174" t="s">
        <v>145</v>
      </c>
      <c r="C125" s="52" t="s">
        <v>146</v>
      </c>
      <c r="D125" s="11">
        <v>14</v>
      </c>
      <c r="E125" s="120">
        <v>13</v>
      </c>
      <c r="F125" s="9">
        <v>0</v>
      </c>
      <c r="G125" s="9">
        <v>0</v>
      </c>
      <c r="H125" s="9">
        <v>0</v>
      </c>
      <c r="I125" s="105">
        <v>0</v>
      </c>
      <c r="J125" s="113">
        <v>0</v>
      </c>
      <c r="K125" s="9">
        <v>2</v>
      </c>
      <c r="L125" s="9">
        <v>0</v>
      </c>
      <c r="M125" s="9">
        <v>8</v>
      </c>
      <c r="N125" s="9">
        <v>0</v>
      </c>
      <c r="O125" s="5">
        <v>1</v>
      </c>
      <c r="P125" s="27">
        <f t="shared" si="12"/>
        <v>38</v>
      </c>
    </row>
    <row r="126" spans="1:16" x14ac:dyDescent="0.25">
      <c r="A126" s="172"/>
      <c r="B126" s="175"/>
      <c r="C126" s="52" t="s">
        <v>147</v>
      </c>
      <c r="D126" s="11">
        <v>8</v>
      </c>
      <c r="E126" s="120">
        <v>6</v>
      </c>
      <c r="F126" s="9">
        <v>0</v>
      </c>
      <c r="G126" s="108">
        <v>0</v>
      </c>
      <c r="H126" s="9">
        <v>0</v>
      </c>
      <c r="I126" s="105">
        <v>0</v>
      </c>
      <c r="J126" s="113">
        <v>0</v>
      </c>
      <c r="K126" s="9">
        <v>1</v>
      </c>
      <c r="L126" s="9">
        <v>0</v>
      </c>
      <c r="M126" s="9">
        <v>5</v>
      </c>
      <c r="N126" s="9">
        <v>0</v>
      </c>
      <c r="O126" s="21">
        <v>0</v>
      </c>
      <c r="P126" s="27">
        <f t="shared" si="12"/>
        <v>20</v>
      </c>
    </row>
    <row r="127" spans="1:16" x14ac:dyDescent="0.25">
      <c r="A127" s="172"/>
      <c r="B127" s="175"/>
      <c r="C127" s="52" t="s">
        <v>148</v>
      </c>
      <c r="D127" s="11">
        <v>21</v>
      </c>
      <c r="E127" s="120">
        <v>19</v>
      </c>
      <c r="F127" s="121">
        <v>2</v>
      </c>
      <c r="G127" s="3">
        <v>1</v>
      </c>
      <c r="H127" s="113">
        <v>0</v>
      </c>
      <c r="I127" s="105">
        <v>0</v>
      </c>
      <c r="J127" s="113">
        <v>0</v>
      </c>
      <c r="K127" s="9">
        <v>0</v>
      </c>
      <c r="L127" s="9">
        <v>2</v>
      </c>
      <c r="M127" s="9">
        <v>8</v>
      </c>
      <c r="N127" s="9">
        <v>0</v>
      </c>
      <c r="O127" s="5">
        <v>0</v>
      </c>
      <c r="P127" s="27">
        <f t="shared" si="12"/>
        <v>53</v>
      </c>
    </row>
    <row r="128" spans="1:16" x14ac:dyDescent="0.25">
      <c r="A128" s="172"/>
      <c r="B128" s="175"/>
      <c r="C128" s="52" t="s">
        <v>149</v>
      </c>
      <c r="D128" s="11">
        <v>8</v>
      </c>
      <c r="E128" s="120">
        <v>7</v>
      </c>
      <c r="F128" s="9">
        <v>0</v>
      </c>
      <c r="G128" s="21">
        <v>1</v>
      </c>
      <c r="H128" s="9">
        <v>0</v>
      </c>
      <c r="I128" s="105">
        <v>0</v>
      </c>
      <c r="J128" s="113">
        <v>0</v>
      </c>
      <c r="K128" s="9">
        <v>0</v>
      </c>
      <c r="L128" s="9">
        <v>2</v>
      </c>
      <c r="M128" s="9">
        <v>1</v>
      </c>
      <c r="N128" s="9">
        <v>0</v>
      </c>
      <c r="O128" s="5">
        <v>0</v>
      </c>
      <c r="P128" s="27">
        <f t="shared" si="12"/>
        <v>19</v>
      </c>
    </row>
    <row r="129" spans="1:16" x14ac:dyDescent="0.25">
      <c r="A129" s="172"/>
      <c r="B129" s="175"/>
      <c r="C129" s="52" t="s">
        <v>150</v>
      </c>
      <c r="D129" s="11">
        <v>10</v>
      </c>
      <c r="E129" s="120">
        <v>7</v>
      </c>
      <c r="F129" s="9">
        <v>0</v>
      </c>
      <c r="G129" s="9">
        <v>0</v>
      </c>
      <c r="H129" s="9">
        <v>0</v>
      </c>
      <c r="I129" s="105">
        <v>0</v>
      </c>
      <c r="J129" s="113">
        <v>0</v>
      </c>
      <c r="K129" s="9">
        <v>1</v>
      </c>
      <c r="L129" s="9">
        <v>1</v>
      </c>
      <c r="M129" s="9">
        <v>3</v>
      </c>
      <c r="N129" s="9">
        <v>0</v>
      </c>
      <c r="O129" s="5">
        <v>0</v>
      </c>
      <c r="P129" s="27">
        <f t="shared" si="12"/>
        <v>22</v>
      </c>
    </row>
    <row r="130" spans="1:16" x14ac:dyDescent="0.25">
      <c r="A130" s="172"/>
      <c r="B130" s="175"/>
      <c r="C130" s="52" t="s">
        <v>151</v>
      </c>
      <c r="D130" s="11">
        <v>4</v>
      </c>
      <c r="E130" s="120">
        <v>2</v>
      </c>
      <c r="F130" s="9">
        <v>0</v>
      </c>
      <c r="G130" s="9">
        <v>2</v>
      </c>
      <c r="H130" s="9">
        <v>1</v>
      </c>
      <c r="I130" s="105">
        <v>0</v>
      </c>
      <c r="J130" s="113">
        <v>0</v>
      </c>
      <c r="K130" s="9">
        <v>0</v>
      </c>
      <c r="L130" s="9">
        <v>2</v>
      </c>
      <c r="M130" s="9">
        <v>3</v>
      </c>
      <c r="N130" s="9">
        <v>0</v>
      </c>
      <c r="O130" s="5">
        <v>0</v>
      </c>
      <c r="P130" s="27">
        <f t="shared" si="12"/>
        <v>14</v>
      </c>
    </row>
    <row r="131" spans="1:16" x14ac:dyDescent="0.25">
      <c r="A131" s="173"/>
      <c r="B131" s="53"/>
      <c r="C131" s="54" t="s">
        <v>41</v>
      </c>
      <c r="D131" s="72">
        <f t="shared" ref="D131:O131" si="14">SUM(D125:D130)</f>
        <v>65</v>
      </c>
      <c r="E131" s="72">
        <f t="shared" si="14"/>
        <v>54</v>
      </c>
      <c r="F131" s="72">
        <f t="shared" si="14"/>
        <v>2</v>
      </c>
      <c r="G131" s="72">
        <f t="shared" si="14"/>
        <v>4</v>
      </c>
      <c r="H131" s="72">
        <f t="shared" si="14"/>
        <v>1</v>
      </c>
      <c r="I131" s="47">
        <f t="shared" si="14"/>
        <v>0</v>
      </c>
      <c r="J131" s="72">
        <f t="shared" si="14"/>
        <v>0</v>
      </c>
      <c r="K131" s="72">
        <f t="shared" si="14"/>
        <v>4</v>
      </c>
      <c r="L131" s="72">
        <f t="shared" si="14"/>
        <v>7</v>
      </c>
      <c r="M131" s="72">
        <f t="shared" si="14"/>
        <v>28</v>
      </c>
      <c r="N131" s="47">
        <f t="shared" si="14"/>
        <v>0</v>
      </c>
      <c r="O131" s="72">
        <f t="shared" si="14"/>
        <v>1</v>
      </c>
      <c r="P131" s="27">
        <f t="shared" ref="P131:P151" si="15">SUM(D131:O131)</f>
        <v>166</v>
      </c>
    </row>
    <row r="132" spans="1:16" ht="14.45" customHeight="1" x14ac:dyDescent="0.25">
      <c r="A132" s="176" t="s">
        <v>152</v>
      </c>
      <c r="B132" s="176" t="s">
        <v>152</v>
      </c>
      <c r="C132" s="55" t="s">
        <v>153</v>
      </c>
      <c r="D132" s="11">
        <v>26</v>
      </c>
      <c r="E132" s="11">
        <v>23</v>
      </c>
      <c r="F132" s="11">
        <v>1</v>
      </c>
      <c r="G132" s="11">
        <v>2</v>
      </c>
      <c r="H132" s="11">
        <v>0</v>
      </c>
      <c r="I132" s="11">
        <v>0</v>
      </c>
      <c r="J132" s="11">
        <v>0</v>
      </c>
      <c r="K132" s="11">
        <v>0</v>
      </c>
      <c r="L132" s="11">
        <v>3</v>
      </c>
      <c r="M132" s="11">
        <v>11</v>
      </c>
      <c r="N132" s="11">
        <v>0</v>
      </c>
      <c r="O132" s="5">
        <v>0</v>
      </c>
      <c r="P132" s="27">
        <f t="shared" si="15"/>
        <v>66</v>
      </c>
    </row>
    <row r="133" spans="1:16" x14ac:dyDescent="0.25">
      <c r="A133" s="177"/>
      <c r="B133" s="177"/>
      <c r="C133" s="55" t="s">
        <v>154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5">
        <v>0</v>
      </c>
      <c r="P133" s="27">
        <f t="shared" si="15"/>
        <v>0</v>
      </c>
    </row>
    <row r="134" spans="1:16" ht="30" x14ac:dyDescent="0.25">
      <c r="A134" s="177"/>
      <c r="B134" s="177"/>
      <c r="C134" s="55" t="s">
        <v>155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5">
        <v>0</v>
      </c>
      <c r="P134" s="27">
        <f t="shared" si="15"/>
        <v>0</v>
      </c>
    </row>
    <row r="135" spans="1:16" x14ac:dyDescent="0.25">
      <c r="A135" s="178"/>
      <c r="B135" s="178"/>
      <c r="C135" s="56" t="s">
        <v>41</v>
      </c>
      <c r="D135" s="73">
        <f t="shared" ref="D135:O135" si="16">SUM(D132:D134)</f>
        <v>26</v>
      </c>
      <c r="E135" s="73">
        <f t="shared" si="16"/>
        <v>23</v>
      </c>
      <c r="F135" s="73">
        <f t="shared" si="16"/>
        <v>1</v>
      </c>
      <c r="G135" s="73">
        <f t="shared" si="16"/>
        <v>2</v>
      </c>
      <c r="H135" s="73">
        <f t="shared" si="16"/>
        <v>0</v>
      </c>
      <c r="I135" s="55">
        <f t="shared" si="16"/>
        <v>0</v>
      </c>
      <c r="J135" s="73">
        <f t="shared" si="16"/>
        <v>0</v>
      </c>
      <c r="K135" s="73">
        <f t="shared" si="16"/>
        <v>0</v>
      </c>
      <c r="L135" s="73">
        <f t="shared" si="16"/>
        <v>3</v>
      </c>
      <c r="M135" s="73">
        <f t="shared" si="16"/>
        <v>11</v>
      </c>
      <c r="N135" s="55">
        <f t="shared" si="16"/>
        <v>0</v>
      </c>
      <c r="O135" s="55">
        <f t="shared" si="16"/>
        <v>0</v>
      </c>
      <c r="P135" s="27">
        <f t="shared" si="15"/>
        <v>66</v>
      </c>
    </row>
    <row r="136" spans="1:16" x14ac:dyDescent="0.25">
      <c r="A136" s="179" t="s">
        <v>156</v>
      </c>
      <c r="B136" s="182" t="s">
        <v>156</v>
      </c>
      <c r="C136" s="13" t="s">
        <v>157</v>
      </c>
      <c r="D136" s="11">
        <v>19</v>
      </c>
      <c r="E136" s="11">
        <v>15</v>
      </c>
      <c r="F136" s="9">
        <v>1</v>
      </c>
      <c r="G136" s="9">
        <v>7</v>
      </c>
      <c r="H136" s="9">
        <v>2</v>
      </c>
      <c r="I136" s="9">
        <v>2</v>
      </c>
      <c r="J136" s="9">
        <v>0</v>
      </c>
      <c r="K136" s="9">
        <v>0</v>
      </c>
      <c r="L136" s="9">
        <v>0</v>
      </c>
      <c r="M136" s="9">
        <v>0</v>
      </c>
      <c r="N136" s="9">
        <v>24</v>
      </c>
      <c r="O136" s="5">
        <v>1</v>
      </c>
      <c r="P136" s="27">
        <f t="shared" si="15"/>
        <v>71</v>
      </c>
    </row>
    <row r="137" spans="1:16" ht="30" x14ac:dyDescent="0.25">
      <c r="A137" s="180"/>
      <c r="B137" s="183"/>
      <c r="C137" s="13" t="s">
        <v>158</v>
      </c>
      <c r="D137" s="11">
        <v>10</v>
      </c>
      <c r="E137" s="11">
        <v>6</v>
      </c>
      <c r="F137" s="9">
        <v>0</v>
      </c>
      <c r="G137" s="9">
        <v>2</v>
      </c>
      <c r="H137" s="9">
        <v>0</v>
      </c>
      <c r="I137" s="9">
        <v>0</v>
      </c>
      <c r="J137" s="9">
        <v>1</v>
      </c>
      <c r="K137" s="9">
        <v>0</v>
      </c>
      <c r="L137" s="9">
        <v>3</v>
      </c>
      <c r="M137" s="9">
        <v>0</v>
      </c>
      <c r="N137" s="9">
        <v>3</v>
      </c>
      <c r="O137" s="5">
        <v>0</v>
      </c>
      <c r="P137" s="27">
        <f t="shared" si="15"/>
        <v>25</v>
      </c>
    </row>
    <row r="138" spans="1:16" ht="30" x14ac:dyDescent="0.25">
      <c r="A138" s="180"/>
      <c r="B138" s="183"/>
      <c r="C138" s="13" t="s">
        <v>159</v>
      </c>
      <c r="D138" s="11">
        <v>2</v>
      </c>
      <c r="E138" s="11">
        <v>1</v>
      </c>
      <c r="F138" s="9">
        <v>0</v>
      </c>
      <c r="G138" s="9">
        <v>0</v>
      </c>
      <c r="H138" s="9">
        <v>1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1</v>
      </c>
      <c r="O138" s="5">
        <v>0</v>
      </c>
      <c r="P138" s="27">
        <f t="shared" si="15"/>
        <v>5</v>
      </c>
    </row>
    <row r="139" spans="1:16" ht="30" x14ac:dyDescent="0.25">
      <c r="A139" s="180"/>
      <c r="B139" s="183"/>
      <c r="C139" s="13" t="s">
        <v>160</v>
      </c>
      <c r="D139" s="11">
        <v>1</v>
      </c>
      <c r="E139" s="11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5</v>
      </c>
      <c r="O139" s="5">
        <v>0</v>
      </c>
      <c r="P139" s="27">
        <f t="shared" si="15"/>
        <v>6</v>
      </c>
    </row>
    <row r="140" spans="1:16" x14ac:dyDescent="0.25">
      <c r="A140" s="180"/>
      <c r="B140" s="183"/>
      <c r="C140" s="13" t="s">
        <v>161</v>
      </c>
      <c r="D140" s="11">
        <v>5</v>
      </c>
      <c r="E140" s="11">
        <v>5</v>
      </c>
      <c r="F140" s="9">
        <v>1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1</v>
      </c>
      <c r="O140" s="5">
        <v>0</v>
      </c>
      <c r="P140" s="27">
        <f t="shared" si="15"/>
        <v>12</v>
      </c>
    </row>
    <row r="141" spans="1:16" ht="30" x14ac:dyDescent="0.25">
      <c r="A141" s="180"/>
      <c r="B141" s="183"/>
      <c r="C141" s="13" t="s">
        <v>162</v>
      </c>
      <c r="D141" s="11">
        <v>1</v>
      </c>
      <c r="E141" s="11">
        <v>1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2</v>
      </c>
      <c r="M141" s="9">
        <v>0</v>
      </c>
      <c r="N141" s="9">
        <v>2</v>
      </c>
      <c r="O141" s="5">
        <v>0</v>
      </c>
      <c r="P141" s="10">
        <f t="shared" si="15"/>
        <v>6</v>
      </c>
    </row>
    <row r="142" spans="1:16" x14ac:dyDescent="0.25">
      <c r="A142" s="180"/>
      <c r="B142" s="183"/>
      <c r="C142" s="13" t="s">
        <v>163</v>
      </c>
      <c r="D142" s="11">
        <v>6</v>
      </c>
      <c r="E142" s="11">
        <v>6</v>
      </c>
      <c r="F142" s="9">
        <v>0</v>
      </c>
      <c r="G142" s="9">
        <v>0</v>
      </c>
      <c r="H142" s="9">
        <v>0</v>
      </c>
      <c r="I142" s="9">
        <v>1</v>
      </c>
      <c r="J142" s="9">
        <v>0</v>
      </c>
      <c r="K142" s="9">
        <v>0</v>
      </c>
      <c r="L142" s="9">
        <v>0</v>
      </c>
      <c r="M142" s="9">
        <v>0</v>
      </c>
      <c r="N142" s="9">
        <v>2</v>
      </c>
      <c r="O142" s="5">
        <v>0</v>
      </c>
      <c r="P142" s="10">
        <f t="shared" si="15"/>
        <v>15</v>
      </c>
    </row>
    <row r="143" spans="1:16" ht="30" x14ac:dyDescent="0.25">
      <c r="A143" s="180"/>
      <c r="B143" s="183"/>
      <c r="C143" s="13" t="s">
        <v>164</v>
      </c>
      <c r="D143" s="11">
        <v>3</v>
      </c>
      <c r="E143" s="11">
        <v>3</v>
      </c>
      <c r="F143" s="9">
        <v>0</v>
      </c>
      <c r="G143" s="9">
        <v>1</v>
      </c>
      <c r="H143" s="9">
        <v>0</v>
      </c>
      <c r="I143" s="9">
        <v>0</v>
      </c>
      <c r="J143" s="9">
        <v>0</v>
      </c>
      <c r="K143" s="9">
        <v>0</v>
      </c>
      <c r="L143" s="9">
        <v>3</v>
      </c>
      <c r="M143" s="9">
        <v>0</v>
      </c>
      <c r="N143" s="9">
        <v>4</v>
      </c>
      <c r="O143" s="5">
        <v>0</v>
      </c>
      <c r="P143" s="10">
        <f t="shared" si="15"/>
        <v>14</v>
      </c>
    </row>
    <row r="144" spans="1:16" ht="30" x14ac:dyDescent="0.25">
      <c r="A144" s="180"/>
      <c r="B144" s="183"/>
      <c r="C144" s="13" t="s">
        <v>165</v>
      </c>
      <c r="D144" s="11">
        <v>2</v>
      </c>
      <c r="E144" s="11">
        <v>1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1</v>
      </c>
      <c r="M144" s="9">
        <v>0</v>
      </c>
      <c r="N144" s="9">
        <v>3</v>
      </c>
      <c r="O144" s="5">
        <v>0</v>
      </c>
      <c r="P144" s="10">
        <f t="shared" si="15"/>
        <v>7</v>
      </c>
    </row>
    <row r="145" spans="1:16" x14ac:dyDescent="0.25">
      <c r="A145" s="181"/>
      <c r="B145" s="184"/>
      <c r="C145" s="57" t="s">
        <v>41</v>
      </c>
      <c r="D145" s="14">
        <f t="shared" ref="D145:O145" si="17">SUM(D136:D144)</f>
        <v>49</v>
      </c>
      <c r="E145" s="14">
        <f t="shared" si="17"/>
        <v>38</v>
      </c>
      <c r="F145" s="14">
        <f t="shared" si="17"/>
        <v>2</v>
      </c>
      <c r="G145" s="14">
        <f t="shared" si="17"/>
        <v>10</v>
      </c>
      <c r="H145" s="14">
        <f t="shared" si="17"/>
        <v>3</v>
      </c>
      <c r="I145" s="14">
        <f t="shared" si="17"/>
        <v>3</v>
      </c>
      <c r="J145" s="14">
        <f t="shared" si="17"/>
        <v>1</v>
      </c>
      <c r="K145" s="14">
        <f t="shared" si="17"/>
        <v>0</v>
      </c>
      <c r="L145" s="14">
        <f t="shared" si="17"/>
        <v>9</v>
      </c>
      <c r="M145" s="14">
        <f t="shared" si="17"/>
        <v>0</v>
      </c>
      <c r="N145" s="14">
        <f t="shared" si="17"/>
        <v>45</v>
      </c>
      <c r="O145" s="14">
        <f t="shared" si="17"/>
        <v>1</v>
      </c>
      <c r="P145" s="10">
        <f t="shared" si="15"/>
        <v>161</v>
      </c>
    </row>
    <row r="146" spans="1:16" ht="14.45" customHeight="1" x14ac:dyDescent="0.25">
      <c r="A146" s="167" t="s">
        <v>166</v>
      </c>
      <c r="B146" s="167" t="s">
        <v>167</v>
      </c>
      <c r="C146" s="58" t="s">
        <v>168</v>
      </c>
      <c r="D146" s="15">
        <v>28</v>
      </c>
      <c r="E146" s="15">
        <v>24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16</v>
      </c>
      <c r="O146" s="5">
        <v>0</v>
      </c>
      <c r="P146" s="10">
        <f t="shared" si="15"/>
        <v>68</v>
      </c>
    </row>
    <row r="147" spans="1:16" x14ac:dyDescent="0.25">
      <c r="A147" s="168"/>
      <c r="B147" s="168"/>
      <c r="C147" s="59" t="s">
        <v>169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5">
        <v>0</v>
      </c>
      <c r="N147" s="17">
        <v>0</v>
      </c>
      <c r="O147" s="5">
        <v>0</v>
      </c>
      <c r="P147" s="10">
        <f t="shared" si="15"/>
        <v>0</v>
      </c>
    </row>
    <row r="148" spans="1:16" x14ac:dyDescent="0.25">
      <c r="A148" s="168"/>
      <c r="B148" s="168"/>
      <c r="C148" s="59" t="s">
        <v>170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15">
        <v>0</v>
      </c>
      <c r="N148" s="7">
        <v>0</v>
      </c>
      <c r="O148" s="5">
        <v>0</v>
      </c>
      <c r="P148" s="10">
        <f t="shared" si="15"/>
        <v>0</v>
      </c>
    </row>
    <row r="149" spans="1:16" ht="30" x14ac:dyDescent="0.25">
      <c r="A149" s="168"/>
      <c r="B149" s="168"/>
      <c r="C149" s="59" t="s">
        <v>171</v>
      </c>
      <c r="D149" s="7">
        <v>7</v>
      </c>
      <c r="E149" s="7">
        <v>5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15">
        <v>0</v>
      </c>
      <c r="N149" s="7">
        <v>11</v>
      </c>
      <c r="O149" s="5">
        <v>0</v>
      </c>
      <c r="P149" s="10">
        <f t="shared" si="15"/>
        <v>23</v>
      </c>
    </row>
    <row r="150" spans="1:16" x14ac:dyDescent="0.25">
      <c r="A150" s="169"/>
      <c r="B150" s="169"/>
      <c r="C150" s="60" t="s">
        <v>41</v>
      </c>
      <c r="D150" s="16">
        <f t="shared" ref="D150:O150" si="18">SUM(D146:D149)</f>
        <v>35</v>
      </c>
      <c r="E150" s="16">
        <f t="shared" si="18"/>
        <v>29</v>
      </c>
      <c r="F150" s="16">
        <f t="shared" si="18"/>
        <v>0</v>
      </c>
      <c r="G150" s="16">
        <f t="shared" si="18"/>
        <v>0</v>
      </c>
      <c r="H150" s="16">
        <f t="shared" si="18"/>
        <v>0</v>
      </c>
      <c r="I150" s="16">
        <f t="shared" si="18"/>
        <v>0</v>
      </c>
      <c r="J150" s="16">
        <f t="shared" si="18"/>
        <v>0</v>
      </c>
      <c r="K150" s="16">
        <f t="shared" si="18"/>
        <v>0</v>
      </c>
      <c r="L150" s="16">
        <f t="shared" si="18"/>
        <v>0</v>
      </c>
      <c r="M150" s="16">
        <f t="shared" si="18"/>
        <v>0</v>
      </c>
      <c r="N150" s="16">
        <f t="shared" si="18"/>
        <v>27</v>
      </c>
      <c r="O150" s="16">
        <f t="shared" si="18"/>
        <v>0</v>
      </c>
      <c r="P150" s="10">
        <f t="shared" si="15"/>
        <v>91</v>
      </c>
    </row>
    <row r="151" spans="1:16" ht="28.9" customHeight="1" x14ac:dyDescent="0.25">
      <c r="A151" s="170" t="s">
        <v>172</v>
      </c>
      <c r="B151" s="170"/>
      <c r="C151" s="170"/>
      <c r="D151" s="4">
        <f t="shared" ref="D151:O151" si="19">SUM(D23+D29+D38+D45+D56+D68+D83+D86+D96+D124+D131+D135+D145+D150)</f>
        <v>845</v>
      </c>
      <c r="E151" s="4">
        <f t="shared" si="19"/>
        <v>651</v>
      </c>
      <c r="F151" s="4">
        <f t="shared" si="19"/>
        <v>51</v>
      </c>
      <c r="G151" s="4">
        <f t="shared" si="19"/>
        <v>122</v>
      </c>
      <c r="H151" s="4">
        <f t="shared" si="19"/>
        <v>36</v>
      </c>
      <c r="I151" s="4">
        <f t="shared" si="19"/>
        <v>24</v>
      </c>
      <c r="J151" s="4">
        <f t="shared" si="19"/>
        <v>31</v>
      </c>
      <c r="K151" s="4">
        <f t="shared" si="19"/>
        <v>10</v>
      </c>
      <c r="L151" s="4">
        <f t="shared" si="19"/>
        <v>90</v>
      </c>
      <c r="M151" s="4">
        <f t="shared" si="19"/>
        <v>326</v>
      </c>
      <c r="N151" s="4">
        <f t="shared" si="19"/>
        <v>106</v>
      </c>
      <c r="O151" s="4">
        <f t="shared" si="19"/>
        <v>16</v>
      </c>
      <c r="P151" s="122">
        <f t="shared" si="15"/>
        <v>2308</v>
      </c>
    </row>
  </sheetData>
  <mergeCells count="30">
    <mergeCell ref="A146:A150"/>
    <mergeCell ref="B146:B150"/>
    <mergeCell ref="A151:C151"/>
    <mergeCell ref="A125:A131"/>
    <mergeCell ref="B125:B130"/>
    <mergeCell ref="A132:A135"/>
    <mergeCell ref="B132:B135"/>
    <mergeCell ref="A136:A145"/>
    <mergeCell ref="B136:B145"/>
    <mergeCell ref="A84:A86"/>
    <mergeCell ref="B84:B86"/>
    <mergeCell ref="A87:A96"/>
    <mergeCell ref="B87:B96"/>
    <mergeCell ref="A97:A124"/>
    <mergeCell ref="B97:B124"/>
    <mergeCell ref="A69:A83"/>
    <mergeCell ref="B69:B83"/>
    <mergeCell ref="A1:P1"/>
    <mergeCell ref="A3:A23"/>
    <mergeCell ref="B3:B23"/>
    <mergeCell ref="A24:A29"/>
    <mergeCell ref="B24:B29"/>
    <mergeCell ref="A30:A38"/>
    <mergeCell ref="B30:B38"/>
    <mergeCell ref="A39:A45"/>
    <mergeCell ref="A46:A56"/>
    <mergeCell ref="B46:B56"/>
    <mergeCell ref="A57:A68"/>
    <mergeCell ref="B57:B68"/>
    <mergeCell ref="B39:B44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7B34E-7226-4307-97B2-B5B827E515B6}">
  <sheetPr>
    <tabColor rgb="FF00B050"/>
  </sheetPr>
  <dimension ref="A1:B17"/>
  <sheetViews>
    <sheetView workbookViewId="0">
      <selection activeCell="B16" sqref="B16"/>
    </sheetView>
  </sheetViews>
  <sheetFormatPr baseColWidth="10" defaultColWidth="11.42578125" defaultRowHeight="15" x14ac:dyDescent="0.25"/>
  <cols>
    <col min="1" max="1" width="40.140625" customWidth="1"/>
    <col min="2" max="2" width="28.42578125" customWidth="1"/>
  </cols>
  <sheetData>
    <row r="1" spans="1:2" x14ac:dyDescent="0.25">
      <c r="A1" s="78" t="s">
        <v>175</v>
      </c>
      <c r="B1" s="79" t="s">
        <v>219</v>
      </c>
    </row>
    <row r="2" spans="1:2" x14ac:dyDescent="0.25">
      <c r="A2" s="80" t="s">
        <v>176</v>
      </c>
      <c r="B2" s="81">
        <v>161</v>
      </c>
    </row>
    <row r="3" spans="1:2" x14ac:dyDescent="0.25">
      <c r="A3" s="80" t="s">
        <v>177</v>
      </c>
      <c r="B3" s="81">
        <v>50</v>
      </c>
    </row>
    <row r="4" spans="1:2" x14ac:dyDescent="0.25">
      <c r="A4" s="80" t="s">
        <v>178</v>
      </c>
      <c r="B4" s="81">
        <v>118</v>
      </c>
    </row>
    <row r="5" spans="1:2" x14ac:dyDescent="0.25">
      <c r="A5" s="80" t="s">
        <v>179</v>
      </c>
      <c r="B5" s="81">
        <v>224</v>
      </c>
    </row>
    <row r="6" spans="1:2" x14ac:dyDescent="0.25">
      <c r="A6" s="80" t="s">
        <v>180</v>
      </c>
      <c r="B6" s="81">
        <v>45</v>
      </c>
    </row>
    <row r="7" spans="1:2" x14ac:dyDescent="0.25">
      <c r="A7" s="80" t="s">
        <v>181</v>
      </c>
      <c r="B7" s="81">
        <v>337</v>
      </c>
    </row>
    <row r="8" spans="1:2" x14ac:dyDescent="0.25">
      <c r="A8" s="80" t="s">
        <v>182</v>
      </c>
      <c r="B8" s="81">
        <v>280</v>
      </c>
    </row>
    <row r="9" spans="1:2" x14ac:dyDescent="0.25">
      <c r="A9" s="80" t="s">
        <v>183</v>
      </c>
      <c r="B9" s="81">
        <v>205</v>
      </c>
    </row>
    <row r="10" spans="1:2" x14ac:dyDescent="0.25">
      <c r="A10" s="80" t="s">
        <v>184</v>
      </c>
      <c r="B10" s="81">
        <v>195</v>
      </c>
    </row>
    <row r="11" spans="1:2" x14ac:dyDescent="0.25">
      <c r="A11" s="80" t="s">
        <v>185</v>
      </c>
      <c r="B11" s="81">
        <v>209</v>
      </c>
    </row>
    <row r="12" spans="1:2" x14ac:dyDescent="0.25">
      <c r="A12" s="80" t="s">
        <v>186</v>
      </c>
      <c r="B12" s="81">
        <v>166</v>
      </c>
    </row>
    <row r="13" spans="1:2" x14ac:dyDescent="0.25">
      <c r="A13" s="80" t="s">
        <v>187</v>
      </c>
      <c r="B13" s="81">
        <v>66</v>
      </c>
    </row>
    <row r="14" spans="1:2" x14ac:dyDescent="0.25">
      <c r="A14" s="80" t="s">
        <v>156</v>
      </c>
      <c r="B14" s="81">
        <v>161</v>
      </c>
    </row>
    <row r="15" spans="1:2" x14ac:dyDescent="0.25">
      <c r="A15" s="80" t="s">
        <v>167</v>
      </c>
      <c r="B15" s="3">
        <v>91</v>
      </c>
    </row>
    <row r="16" spans="1:2" x14ac:dyDescent="0.25">
      <c r="A16" s="61" t="s">
        <v>18</v>
      </c>
      <c r="B16" s="82">
        <f>SUM(B2:B15)</f>
        <v>2308</v>
      </c>
    </row>
    <row r="17" spans="1:2" x14ac:dyDescent="0.25">
      <c r="A17" s="185"/>
      <c r="B17" s="186"/>
    </row>
  </sheetData>
  <mergeCells count="1">
    <mergeCell ref="A17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C41E-6437-49D9-A501-2624E290BCCE}">
  <sheetPr>
    <tabColor rgb="FF00B050"/>
  </sheetPr>
  <dimension ref="A1:B5"/>
  <sheetViews>
    <sheetView workbookViewId="0">
      <selection activeCell="B4" sqref="B4"/>
    </sheetView>
  </sheetViews>
  <sheetFormatPr baseColWidth="10" defaultColWidth="11.42578125" defaultRowHeight="15" x14ac:dyDescent="0.25"/>
  <cols>
    <col min="1" max="1" width="44.28515625" customWidth="1"/>
  </cols>
  <sheetData>
    <row r="1" spans="1:2" x14ac:dyDescent="0.25">
      <c r="A1" s="83" t="s">
        <v>188</v>
      </c>
      <c r="B1" s="84" t="s">
        <v>9</v>
      </c>
    </row>
    <row r="2" spans="1:2" x14ac:dyDescent="0.25">
      <c r="A2" s="85" t="s">
        <v>189</v>
      </c>
      <c r="B2" s="85">
        <v>2299</v>
      </c>
    </row>
    <row r="3" spans="1:2" x14ac:dyDescent="0.25">
      <c r="A3" s="85" t="s">
        <v>190</v>
      </c>
      <c r="B3" s="85">
        <v>2994</v>
      </c>
    </row>
    <row r="4" spans="1:2" x14ac:dyDescent="0.25">
      <c r="A4" s="86" t="s">
        <v>191</v>
      </c>
      <c r="B4" s="86">
        <f>SUM(B2:B3)</f>
        <v>5293</v>
      </c>
    </row>
    <row r="5" spans="1:2" x14ac:dyDescent="0.25">
      <c r="B5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602FC-69F5-4B5F-B042-E2EA51F5F5FC}">
  <sheetPr>
    <tabColor rgb="FF00B050"/>
  </sheetPr>
  <dimension ref="A1:F22"/>
  <sheetViews>
    <sheetView tabSelected="1" workbookViewId="0">
      <selection activeCell="F2" sqref="F2:F21"/>
    </sheetView>
  </sheetViews>
  <sheetFormatPr baseColWidth="10" defaultColWidth="11.42578125" defaultRowHeight="15" x14ac:dyDescent="0.25"/>
  <cols>
    <col min="1" max="1" width="27.28515625" bestFit="1" customWidth="1"/>
    <col min="2" max="2" width="17.140625" bestFit="1" customWidth="1"/>
    <col min="3" max="3" width="22.42578125" bestFit="1" customWidth="1"/>
    <col min="4" max="4" width="28.28515625" customWidth="1"/>
    <col min="5" max="5" width="23.5703125" customWidth="1"/>
    <col min="6" max="6" width="26.7109375" customWidth="1"/>
  </cols>
  <sheetData>
    <row r="1" spans="1:6" ht="60" x14ac:dyDescent="0.25">
      <c r="A1" s="87" t="s">
        <v>192</v>
      </c>
      <c r="B1" s="87" t="s">
        <v>193</v>
      </c>
      <c r="C1" s="88" t="s">
        <v>194</v>
      </c>
      <c r="D1" s="89" t="s">
        <v>220</v>
      </c>
      <c r="E1" s="89" t="s">
        <v>221</v>
      </c>
      <c r="F1" s="89" t="s">
        <v>222</v>
      </c>
    </row>
    <row r="2" spans="1:6" x14ac:dyDescent="0.25">
      <c r="A2" s="187" t="s">
        <v>8</v>
      </c>
      <c r="B2" s="75" t="s">
        <v>195</v>
      </c>
      <c r="C2" s="90">
        <v>71604</v>
      </c>
      <c r="D2" s="188">
        <v>1444744303</v>
      </c>
      <c r="E2" s="188">
        <v>866883729</v>
      </c>
      <c r="F2" s="188">
        <v>74718880</v>
      </c>
    </row>
    <row r="3" spans="1:6" ht="13.5" customHeight="1" x14ac:dyDescent="0.25">
      <c r="A3" s="187"/>
      <c r="B3" s="91" t="s">
        <v>196</v>
      </c>
      <c r="C3" s="90">
        <v>96941</v>
      </c>
      <c r="D3" s="189"/>
      <c r="E3" s="189"/>
      <c r="F3" s="189"/>
    </row>
    <row r="4" spans="1:6" x14ac:dyDescent="0.25">
      <c r="A4" s="191" t="s">
        <v>13</v>
      </c>
      <c r="B4" s="75" t="s">
        <v>197</v>
      </c>
      <c r="C4" s="92">
        <v>71604</v>
      </c>
      <c r="D4" s="189"/>
      <c r="E4" s="189"/>
      <c r="F4" s="189"/>
    </row>
    <row r="5" spans="1:6" x14ac:dyDescent="0.25">
      <c r="A5" s="191"/>
      <c r="B5" s="75" t="s">
        <v>198</v>
      </c>
      <c r="C5" s="90">
        <v>96941</v>
      </c>
      <c r="D5" s="189"/>
      <c r="E5" s="189"/>
      <c r="F5" s="189"/>
    </row>
    <row r="6" spans="1:6" x14ac:dyDescent="0.25">
      <c r="A6" s="191"/>
      <c r="B6" s="75" t="s">
        <v>199</v>
      </c>
      <c r="C6" s="90">
        <v>128880</v>
      </c>
      <c r="D6" s="189"/>
      <c r="E6" s="189"/>
      <c r="F6" s="189"/>
    </row>
    <row r="7" spans="1:6" x14ac:dyDescent="0.25">
      <c r="A7" s="191" t="s">
        <v>200</v>
      </c>
      <c r="B7" s="75" t="s">
        <v>197</v>
      </c>
      <c r="C7" s="92">
        <v>71604</v>
      </c>
      <c r="D7" s="189"/>
      <c r="E7" s="189"/>
      <c r="F7" s="189"/>
    </row>
    <row r="8" spans="1:6" x14ac:dyDescent="0.25">
      <c r="A8" s="191"/>
      <c r="B8" s="75" t="s">
        <v>198</v>
      </c>
      <c r="C8" s="90">
        <v>96941</v>
      </c>
      <c r="D8" s="189"/>
      <c r="E8" s="189"/>
      <c r="F8" s="189"/>
    </row>
    <row r="9" spans="1:6" x14ac:dyDescent="0.25">
      <c r="A9" s="191"/>
      <c r="B9" s="75" t="s">
        <v>201</v>
      </c>
      <c r="C9" s="90">
        <v>128880</v>
      </c>
      <c r="D9" s="189"/>
      <c r="E9" s="189"/>
      <c r="F9" s="189"/>
    </row>
    <row r="10" spans="1:6" x14ac:dyDescent="0.25">
      <c r="A10" s="62" t="s">
        <v>202</v>
      </c>
      <c r="B10" s="75" t="s">
        <v>0</v>
      </c>
      <c r="C10" s="90">
        <v>96941</v>
      </c>
      <c r="D10" s="189"/>
      <c r="E10" s="189"/>
      <c r="F10" s="189"/>
    </row>
    <row r="11" spans="1:6" x14ac:dyDescent="0.25">
      <c r="A11" s="62" t="s">
        <v>3</v>
      </c>
      <c r="B11" s="75" t="s">
        <v>0</v>
      </c>
      <c r="C11" s="90">
        <v>53040</v>
      </c>
      <c r="D11" s="189"/>
      <c r="E11" s="189"/>
      <c r="F11" s="189"/>
    </row>
    <row r="12" spans="1:6" x14ac:dyDescent="0.25">
      <c r="A12" s="62" t="s">
        <v>203</v>
      </c>
      <c r="B12" s="93" t="s">
        <v>0</v>
      </c>
      <c r="C12" s="90">
        <v>200000</v>
      </c>
      <c r="D12" s="189"/>
      <c r="E12" s="189"/>
      <c r="F12" s="189"/>
    </row>
    <row r="13" spans="1:6" x14ac:dyDescent="0.25">
      <c r="A13" s="62" t="s">
        <v>204</v>
      </c>
      <c r="B13" s="91" t="s">
        <v>0</v>
      </c>
      <c r="C13" s="90">
        <v>53040</v>
      </c>
      <c r="D13" s="189"/>
      <c r="E13" s="189"/>
      <c r="F13" s="189"/>
    </row>
    <row r="14" spans="1:6" x14ac:dyDescent="0.25">
      <c r="A14" s="62" t="s">
        <v>2</v>
      </c>
      <c r="B14" s="75" t="s">
        <v>0</v>
      </c>
      <c r="C14" s="90">
        <v>128880</v>
      </c>
      <c r="D14" s="189"/>
      <c r="E14" s="189"/>
      <c r="F14" s="189"/>
    </row>
    <row r="15" spans="1:6" x14ac:dyDescent="0.25">
      <c r="A15" s="192" t="s">
        <v>6</v>
      </c>
      <c r="B15" s="75" t="s">
        <v>195</v>
      </c>
      <c r="C15" s="90">
        <v>71604</v>
      </c>
      <c r="D15" s="189"/>
      <c r="E15" s="189"/>
      <c r="F15" s="189"/>
    </row>
    <row r="16" spans="1:6" x14ac:dyDescent="0.25">
      <c r="A16" s="193"/>
      <c r="B16" s="75" t="s">
        <v>205</v>
      </c>
      <c r="C16" s="90">
        <v>96941</v>
      </c>
      <c r="D16" s="189"/>
      <c r="E16" s="189"/>
      <c r="F16" s="189"/>
    </row>
    <row r="17" spans="1:6" x14ac:dyDescent="0.25">
      <c r="A17" s="191" t="s">
        <v>5</v>
      </c>
      <c r="B17" s="75" t="s">
        <v>195</v>
      </c>
      <c r="C17" s="90">
        <v>71604</v>
      </c>
      <c r="D17" s="189"/>
      <c r="E17" s="189"/>
      <c r="F17" s="189"/>
    </row>
    <row r="18" spans="1:6" x14ac:dyDescent="0.25">
      <c r="A18" s="191"/>
      <c r="B18" s="75" t="s">
        <v>205</v>
      </c>
      <c r="C18" s="90">
        <v>96941</v>
      </c>
      <c r="D18" s="189"/>
      <c r="E18" s="189"/>
      <c r="F18" s="189"/>
    </row>
    <row r="19" spans="1:6" x14ac:dyDescent="0.25">
      <c r="A19" s="62" t="s">
        <v>206</v>
      </c>
      <c r="B19" s="75" t="s">
        <v>0</v>
      </c>
      <c r="C19" s="90">
        <v>90000</v>
      </c>
      <c r="D19" s="189"/>
      <c r="E19" s="189"/>
      <c r="F19" s="189"/>
    </row>
    <row r="20" spans="1:6" x14ac:dyDescent="0.25">
      <c r="A20" s="77" t="s">
        <v>1</v>
      </c>
      <c r="B20" s="76" t="s">
        <v>0</v>
      </c>
      <c r="C20" s="94">
        <v>96941</v>
      </c>
      <c r="D20" s="189"/>
      <c r="E20" s="189"/>
      <c r="F20" s="189"/>
    </row>
    <row r="21" spans="1:6" x14ac:dyDescent="0.25">
      <c r="A21" s="95" t="s">
        <v>4</v>
      </c>
      <c r="B21" s="1" t="s">
        <v>0</v>
      </c>
      <c r="C21" s="96">
        <v>50000</v>
      </c>
      <c r="D21" s="190"/>
      <c r="E21" s="190"/>
      <c r="F21" s="190"/>
    </row>
    <row r="22" spans="1:6" x14ac:dyDescent="0.25">
      <c r="A22" s="123"/>
      <c r="B22" s="124"/>
      <c r="C22" s="124"/>
      <c r="D22" s="124"/>
    </row>
  </sheetData>
  <mergeCells count="8">
    <mergeCell ref="E2:E21"/>
    <mergeCell ref="F2:F21"/>
    <mergeCell ref="A2:A3"/>
    <mergeCell ref="D2:D21"/>
    <mergeCell ref="A4:A6"/>
    <mergeCell ref="A7:A9"/>
    <mergeCell ref="A15:A16"/>
    <mergeCell ref="A17:A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567AB-185E-4D24-BC1A-78BACA0A7D9E}">
  <sheetPr>
    <tabColor rgb="FF00B050"/>
  </sheetPr>
  <dimension ref="A1:B12"/>
  <sheetViews>
    <sheetView workbookViewId="0">
      <selection activeCell="B22" sqref="B22"/>
    </sheetView>
  </sheetViews>
  <sheetFormatPr baseColWidth="10" defaultColWidth="11.42578125" defaultRowHeight="15" x14ac:dyDescent="0.25"/>
  <cols>
    <col min="1" max="1" width="36.28515625" bestFit="1" customWidth="1"/>
    <col min="2" max="2" width="94.7109375" bestFit="1" customWidth="1"/>
  </cols>
  <sheetData>
    <row r="1" spans="1:2" s="98" customFormat="1" x14ac:dyDescent="0.25">
      <c r="A1" s="97" t="s">
        <v>192</v>
      </c>
      <c r="B1" s="97" t="s">
        <v>207</v>
      </c>
    </row>
    <row r="2" spans="1:2" s="98" customFormat="1" x14ac:dyDescent="0.25">
      <c r="A2" s="99" t="s">
        <v>208</v>
      </c>
      <c r="B2" s="100" t="s">
        <v>209</v>
      </c>
    </row>
    <row r="3" spans="1:2" s="98" customFormat="1" x14ac:dyDescent="0.25">
      <c r="A3" s="95" t="s">
        <v>210</v>
      </c>
      <c r="B3" s="100" t="s">
        <v>211</v>
      </c>
    </row>
    <row r="4" spans="1:2" s="98" customFormat="1" x14ac:dyDescent="0.25">
      <c r="A4" s="95" t="s">
        <v>7</v>
      </c>
      <c r="B4" s="100" t="s">
        <v>212</v>
      </c>
    </row>
    <row r="5" spans="1:2" s="98" customFormat="1" x14ac:dyDescent="0.25">
      <c r="A5" s="95" t="s">
        <v>2</v>
      </c>
      <c r="B5" s="100" t="s">
        <v>213</v>
      </c>
    </row>
    <row r="6" spans="1:2" s="98" customFormat="1" x14ac:dyDescent="0.25">
      <c r="A6" s="95" t="s">
        <v>13</v>
      </c>
      <c r="B6" s="100" t="s">
        <v>214</v>
      </c>
    </row>
    <row r="7" spans="1:2" s="98" customFormat="1" x14ac:dyDescent="0.25">
      <c r="A7" s="95" t="s">
        <v>200</v>
      </c>
      <c r="B7" s="100" t="s">
        <v>214</v>
      </c>
    </row>
    <row r="8" spans="1:2" s="98" customFormat="1" x14ac:dyDescent="0.25">
      <c r="A8" s="95" t="s">
        <v>215</v>
      </c>
      <c r="B8" s="100" t="s">
        <v>216</v>
      </c>
    </row>
    <row r="9" spans="1:2" s="98" customFormat="1" x14ac:dyDescent="0.25">
      <c r="A9" s="95" t="s">
        <v>5</v>
      </c>
      <c r="B9" s="100" t="s">
        <v>217</v>
      </c>
    </row>
    <row r="10" spans="1:2" s="98" customFormat="1" x14ac:dyDescent="0.25">
      <c r="A10" s="95" t="s">
        <v>14</v>
      </c>
      <c r="B10" s="100" t="s">
        <v>218</v>
      </c>
    </row>
    <row r="11" spans="1:2" s="98" customFormat="1" x14ac:dyDescent="0.25">
      <c r="A11" s="95" t="s">
        <v>1</v>
      </c>
      <c r="B11" s="100" t="s">
        <v>217</v>
      </c>
    </row>
    <row r="12" spans="1:2" s="98" customFormat="1" x14ac:dyDescent="0.25">
      <c r="A12" s="101" t="s">
        <v>17</v>
      </c>
      <c r="B12" s="102" t="s">
        <v>217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c7f870-055f-4462-aa6d-a3e6506c9dae" xsi:nil="true"/>
    <lcf76f155ced4ddcb4097134ff3c332f xmlns="712b1676-7cc7-4198-b082-729b97a0b42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C4D55D3F00D643BEFBA98DBF976E54" ma:contentTypeVersion="15" ma:contentTypeDescription="Crear nuevo documento." ma:contentTypeScope="" ma:versionID="433d91b37bdd6593283562b38be5a6fa">
  <xsd:schema xmlns:xsd="http://www.w3.org/2001/XMLSchema" xmlns:xs="http://www.w3.org/2001/XMLSchema" xmlns:p="http://schemas.microsoft.com/office/2006/metadata/properties" xmlns:ns2="712b1676-7cc7-4198-b082-729b97a0b422" xmlns:ns3="5ec7f870-055f-4462-aa6d-a3e6506c9dae" targetNamespace="http://schemas.microsoft.com/office/2006/metadata/properties" ma:root="true" ma:fieldsID="1fc160a2c4cc13bc4a0cc783a476dd04" ns2:_="" ns3:_="">
    <xsd:import namespace="712b1676-7cc7-4198-b082-729b97a0b422"/>
    <xsd:import namespace="5ec7f870-055f-4462-aa6d-a3e6506c9d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b1676-7cc7-4198-b082-729b97a0b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00098dbd-2f85-4b82-844a-30d48e5ce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7f870-055f-4462-aa6d-a3e6506c9da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0092de9-91db-42f0-89ed-a64fc1624512}" ma:internalName="TaxCatchAll" ma:showField="CatchAllData" ma:web="5ec7f870-055f-4462-aa6d-a3e6506c9d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6C6BD6-BD87-423F-8DE3-A3B5B84915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5ABEA0-6504-46CC-9A0F-14D53B7A786A}">
  <ds:schemaRefs>
    <ds:schemaRef ds:uri="5ec7f870-055f-4462-aa6d-a3e6506c9da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712b1676-7cc7-4198-b082-729b97a0b42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EA0D61D-35DD-4B7D-8473-438198039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2b1676-7cc7-4198-b082-729b97a0b422"/>
    <ds:schemaRef ds:uri="5ec7f870-055f-4462-aa6d-a3e6506c9d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e37f3a-2f12-4534-97fe-de40fa66d1fb}" enabled="0" method="" siteId="{f6e37f3a-2f12-4534-97fe-de40fa66d1f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Becas por carrera y U. A.</vt:lpstr>
      <vt:lpstr>Becas por U.A. </vt:lpstr>
      <vt:lpstr>Postulaciones a becas</vt:lpstr>
      <vt:lpstr>Monto de becas</vt:lpstr>
      <vt:lpstr>Duración de becas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</dc:creator>
  <cp:keywords/>
  <dc:description/>
  <cp:lastModifiedBy>Alejandro Cabral Páez</cp:lastModifiedBy>
  <cp:revision/>
  <dcterms:created xsi:type="dcterms:W3CDTF">2024-03-01T15:14:32Z</dcterms:created>
  <dcterms:modified xsi:type="dcterms:W3CDTF">2026-03-06T14:26:59Z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0x0101008CC4D55D3F00D643BEFBA98DBF976E54</vt:lpwstr>
  </property>
  <property fmtid="{D5CDD505-2E9C-101B-9397-08002B2CF9AE}" pid="3" name="MediaServiceImageTags">
    <vt:lpwstr/>
  </property>
</Properties>
</file>