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AlejandroCabralPáez\Downloads\"/>
    </mc:Choice>
  </mc:AlternateContent>
  <xr:revisionPtr revIDLastSave="0" documentId="13_ncr:1_{E1D41E76-068A-44E3-ACBB-30516A630E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ecas por U. A. y carrera" sheetId="3" r:id="rId1"/>
    <sheet name="Becas por U.A." sheetId="4" r:id="rId2"/>
    <sheet name="Postulaciones a becas" sheetId="5" r:id="rId3"/>
    <sheet name="Monto de becas" sheetId="6" r:id="rId4"/>
    <sheet name="Duración de beca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5" l="1"/>
  <c r="J151" i="3"/>
  <c r="J83" i="3"/>
  <c r="J68" i="3"/>
  <c r="J56" i="3"/>
  <c r="J45" i="3"/>
  <c r="J38" i="3"/>
  <c r="J29" i="3"/>
  <c r="J23" i="3"/>
  <c r="J131" i="3"/>
  <c r="J124" i="3"/>
  <c r="O15" i="3"/>
  <c r="E23" i="3"/>
  <c r="M2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03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69" i="3"/>
  <c r="B16" i="4"/>
  <c r="C38" i="3"/>
  <c r="C56" i="3"/>
  <c r="C45" i="3"/>
  <c r="D45" i="3"/>
  <c r="E45" i="3"/>
  <c r="F45" i="3"/>
  <c r="G45" i="3"/>
  <c r="H45" i="3"/>
  <c r="I45" i="3"/>
  <c r="K45" i="3"/>
  <c r="L45" i="3"/>
  <c r="M45" i="3"/>
  <c r="N45" i="3"/>
  <c r="K56" i="3"/>
  <c r="L56" i="3"/>
  <c r="M56" i="3"/>
  <c r="K68" i="3"/>
  <c r="L68" i="3"/>
  <c r="M68" i="3"/>
  <c r="K83" i="3"/>
  <c r="L83" i="3"/>
  <c r="M83" i="3"/>
  <c r="K86" i="3"/>
  <c r="L86" i="3"/>
  <c r="M86" i="3"/>
  <c r="K96" i="3"/>
  <c r="L96" i="3"/>
  <c r="M96" i="3"/>
  <c r="K124" i="3"/>
  <c r="L124" i="3"/>
  <c r="M124" i="3"/>
  <c r="K131" i="3"/>
  <c r="L131" i="3"/>
  <c r="M131" i="3"/>
  <c r="O133" i="3"/>
  <c r="O134" i="3"/>
  <c r="O132" i="3"/>
  <c r="K135" i="3"/>
  <c r="L135" i="3"/>
  <c r="M135" i="3"/>
  <c r="O149" i="3"/>
  <c r="O147" i="3"/>
  <c r="O148" i="3"/>
  <c r="O146" i="3"/>
  <c r="J150" i="3"/>
  <c r="K150" i="3"/>
  <c r="L150" i="3"/>
  <c r="D150" i="3"/>
  <c r="E150" i="3"/>
  <c r="F150" i="3"/>
  <c r="G150" i="3"/>
  <c r="H150" i="3"/>
  <c r="I150" i="3"/>
  <c r="M150" i="3"/>
  <c r="N150" i="3"/>
  <c r="C150" i="3"/>
  <c r="L145" i="3"/>
  <c r="O141" i="3"/>
  <c r="K145" i="3"/>
  <c r="M145" i="3"/>
  <c r="O30" i="3"/>
  <c r="O4" i="3"/>
  <c r="O5" i="3"/>
  <c r="O6" i="3"/>
  <c r="O7" i="3"/>
  <c r="O8" i="3"/>
  <c r="O9" i="3"/>
  <c r="O10" i="3"/>
  <c r="O11" i="3"/>
  <c r="O12" i="3"/>
  <c r="O13" i="3"/>
  <c r="O14" i="3"/>
  <c r="O16" i="3"/>
  <c r="O17" i="3"/>
  <c r="O18" i="3"/>
  <c r="O19" i="3"/>
  <c r="O20" i="3"/>
  <c r="O21" i="3"/>
  <c r="O22" i="3"/>
  <c r="O3" i="3"/>
  <c r="K38" i="3"/>
  <c r="L38" i="3"/>
  <c r="M38" i="3"/>
  <c r="K29" i="3"/>
  <c r="K23" i="3"/>
  <c r="L29" i="3"/>
  <c r="M29" i="3"/>
  <c r="L23" i="3"/>
  <c r="J145" i="3"/>
  <c r="J135" i="3"/>
  <c r="J96" i="3"/>
  <c r="J86" i="3"/>
  <c r="O24" i="3"/>
  <c r="O25" i="3"/>
  <c r="O26" i="3"/>
  <c r="O27" i="3"/>
  <c r="O28" i="3"/>
  <c r="O31" i="3"/>
  <c r="O32" i="3"/>
  <c r="O33" i="3"/>
  <c r="O34" i="3"/>
  <c r="O35" i="3"/>
  <c r="O36" i="3"/>
  <c r="O37" i="3"/>
  <c r="O39" i="3"/>
  <c r="O40" i="3"/>
  <c r="O41" i="3"/>
  <c r="O42" i="3"/>
  <c r="O43" i="3"/>
  <c r="O44" i="3"/>
  <c r="O46" i="3"/>
  <c r="O47" i="3"/>
  <c r="O48" i="3"/>
  <c r="O49" i="3"/>
  <c r="O50" i="3"/>
  <c r="O51" i="3"/>
  <c r="O52" i="3"/>
  <c r="O53" i="3"/>
  <c r="O54" i="3"/>
  <c r="O55" i="3"/>
  <c r="C23" i="3"/>
  <c r="D23" i="3"/>
  <c r="F23" i="3"/>
  <c r="G23" i="3"/>
  <c r="H23" i="3"/>
  <c r="I23" i="3"/>
  <c r="N23" i="3"/>
  <c r="C29" i="3"/>
  <c r="D29" i="3"/>
  <c r="E29" i="3"/>
  <c r="F29" i="3"/>
  <c r="G29" i="3"/>
  <c r="H29" i="3"/>
  <c r="I29" i="3"/>
  <c r="N29" i="3"/>
  <c r="D38" i="3"/>
  <c r="E38" i="3"/>
  <c r="F38" i="3"/>
  <c r="G38" i="3"/>
  <c r="H38" i="3"/>
  <c r="I38" i="3"/>
  <c r="N38" i="3"/>
  <c r="D56" i="3"/>
  <c r="E56" i="3"/>
  <c r="F56" i="3"/>
  <c r="G56" i="3"/>
  <c r="H56" i="3"/>
  <c r="I56" i="3"/>
  <c r="N56" i="3"/>
  <c r="O57" i="3"/>
  <c r="O58" i="3"/>
  <c r="O59" i="3"/>
  <c r="O60" i="3"/>
  <c r="O61" i="3"/>
  <c r="O62" i="3"/>
  <c r="O63" i="3"/>
  <c r="O64" i="3"/>
  <c r="O65" i="3"/>
  <c r="O66" i="3"/>
  <c r="O67" i="3"/>
  <c r="C68" i="3"/>
  <c r="D68" i="3"/>
  <c r="E68" i="3"/>
  <c r="F68" i="3"/>
  <c r="G68" i="3"/>
  <c r="H68" i="3"/>
  <c r="I68" i="3"/>
  <c r="N68" i="3"/>
  <c r="C83" i="3"/>
  <c r="D83" i="3"/>
  <c r="E83" i="3"/>
  <c r="F83" i="3"/>
  <c r="G83" i="3"/>
  <c r="H83" i="3"/>
  <c r="I83" i="3"/>
  <c r="N83" i="3"/>
  <c r="O84" i="3"/>
  <c r="O85" i="3"/>
  <c r="C86" i="3"/>
  <c r="D86" i="3"/>
  <c r="E86" i="3"/>
  <c r="F86" i="3"/>
  <c r="G86" i="3"/>
  <c r="H86" i="3"/>
  <c r="I86" i="3"/>
  <c r="N86" i="3"/>
  <c r="O87" i="3"/>
  <c r="O88" i="3"/>
  <c r="O89" i="3"/>
  <c r="O90" i="3"/>
  <c r="O91" i="3"/>
  <c r="O92" i="3"/>
  <c r="O93" i="3"/>
  <c r="O94" i="3"/>
  <c r="O95" i="3"/>
  <c r="C96" i="3"/>
  <c r="D96" i="3"/>
  <c r="E96" i="3"/>
  <c r="F96" i="3"/>
  <c r="G96" i="3"/>
  <c r="H96" i="3"/>
  <c r="I96" i="3"/>
  <c r="N96" i="3"/>
  <c r="O97" i="3"/>
  <c r="O98" i="3"/>
  <c r="O99" i="3"/>
  <c r="O100" i="3"/>
  <c r="O101" i="3"/>
  <c r="O102" i="3"/>
  <c r="C124" i="3"/>
  <c r="D124" i="3"/>
  <c r="E124" i="3"/>
  <c r="F124" i="3"/>
  <c r="G124" i="3"/>
  <c r="H124" i="3"/>
  <c r="I124" i="3"/>
  <c r="N124" i="3"/>
  <c r="O125" i="3"/>
  <c r="O126" i="3"/>
  <c r="O127" i="3"/>
  <c r="O128" i="3"/>
  <c r="O129" i="3"/>
  <c r="O130" i="3"/>
  <c r="C131" i="3"/>
  <c r="D131" i="3"/>
  <c r="E131" i="3"/>
  <c r="F131" i="3"/>
  <c r="G131" i="3"/>
  <c r="H131" i="3"/>
  <c r="I131" i="3"/>
  <c r="N131" i="3"/>
  <c r="C135" i="3"/>
  <c r="D135" i="3"/>
  <c r="E135" i="3"/>
  <c r="F135" i="3"/>
  <c r="G135" i="3"/>
  <c r="H135" i="3"/>
  <c r="I135" i="3"/>
  <c r="N135" i="3"/>
  <c r="O136" i="3"/>
  <c r="O137" i="3"/>
  <c r="O138" i="3"/>
  <c r="O139" i="3"/>
  <c r="O140" i="3"/>
  <c r="O142" i="3"/>
  <c r="O143" i="3"/>
  <c r="O144" i="3"/>
  <c r="C145" i="3"/>
  <c r="D145" i="3"/>
  <c r="E145" i="3"/>
  <c r="F145" i="3"/>
  <c r="G145" i="3"/>
  <c r="H145" i="3"/>
  <c r="I145" i="3"/>
  <c r="N145" i="3"/>
  <c r="O29" i="3" l="1"/>
  <c r="O135" i="3"/>
  <c r="O23" i="3"/>
  <c r="O124" i="3"/>
  <c r="O86" i="3"/>
  <c r="O38" i="3"/>
  <c r="O68" i="3"/>
  <c r="O96" i="3"/>
  <c r="O56" i="3"/>
  <c r="O83" i="3"/>
  <c r="O45" i="3"/>
  <c r="K151" i="3"/>
  <c r="L151" i="3"/>
  <c r="O131" i="3"/>
  <c r="M151" i="3"/>
  <c r="I151" i="3"/>
  <c r="H151" i="3"/>
  <c r="G151" i="3"/>
  <c r="D151" i="3"/>
  <c r="C151" i="3"/>
  <c r="E151" i="3"/>
  <c r="F151" i="3"/>
  <c r="N151" i="3"/>
  <c r="O150" i="3"/>
  <c r="O145" i="3"/>
  <c r="O151" i="3" l="1"/>
</calcChain>
</file>

<file path=xl/sharedStrings.xml><?xml version="1.0" encoding="utf-8"?>
<sst xmlns="http://schemas.openxmlformats.org/spreadsheetml/2006/main" count="276" uniqueCount="218">
  <si>
    <t>BECAS  2024</t>
  </si>
  <si>
    <t>Unidad Académica</t>
  </si>
  <si>
    <t>Ayuda económica</t>
  </si>
  <si>
    <t>Comedor</t>
  </si>
  <si>
    <t>Alojamiento</t>
  </si>
  <si>
    <t>Tramos</t>
  </si>
  <si>
    <t>Discapacidad</t>
  </si>
  <si>
    <t>Jardin Maternal</t>
  </si>
  <si>
    <t>Identidades Plurales</t>
  </si>
  <si>
    <t>BIPU</t>
  </si>
  <si>
    <t>RUC</t>
  </si>
  <si>
    <t>Estudiante de Grado</t>
  </si>
  <si>
    <t>Estudiante de Tecnicaturas</t>
  </si>
  <si>
    <t>Pueblos Originarios y Escuelas Rurales</t>
  </si>
  <si>
    <t>Total</t>
  </si>
  <si>
    <t xml:space="preserve">Facultad de Artes y Diseño </t>
  </si>
  <si>
    <t>C.I.E.M.U. - Ciclo Introductorio de Estudios Musicales</t>
  </si>
  <si>
    <t>Ciclo de Profesorado de Grado Universitario de Diseño</t>
  </si>
  <si>
    <t>Ciclo de Profesorado de Grado Universitario en Música</t>
  </si>
  <si>
    <t>Ciclo Profesorado de Grado Universitario en Escenografía</t>
  </si>
  <si>
    <t>Diseño Escenográfico</t>
  </si>
  <si>
    <t>Diseño Gráfico</t>
  </si>
  <si>
    <t>Diseño Industrial</t>
  </si>
  <si>
    <t>Licenciatura en Arte Dramático</t>
  </si>
  <si>
    <t>Licenciatura en Canto, Composición Musical, Dirección Coral o Instrumento</t>
  </si>
  <si>
    <t>Licenciatura en Cerámica Artística</t>
  </si>
  <si>
    <t>Licenciatura en Cerámica Industrial</t>
  </si>
  <si>
    <t>Licenciatura en Artes Plásticas</t>
  </si>
  <si>
    <t>Licenciatura en Historia de las Artes Plásticas</t>
  </si>
  <si>
    <t>Licenciatura en Música Popular</t>
  </si>
  <si>
    <t>Profesorado de Grado Universitario de Música</t>
  </si>
  <si>
    <t>Profesorado de Grado Universitario de Teatro</t>
  </si>
  <si>
    <t>Profesorado de Grado Universitario de Teorías Musicales</t>
  </si>
  <si>
    <t>Profesorado de Grado Universitario en Artes Visuales</t>
  </si>
  <si>
    <t>Profesorado de Grado Universitario en Cerámica Artística</t>
  </si>
  <si>
    <t>Profesorado de Grado Universitario en Historia del Arte</t>
  </si>
  <si>
    <t>Total por Unidad Académica</t>
  </si>
  <si>
    <t>Facultad de Ciencias Agrarias</t>
  </si>
  <si>
    <t>Ingeniería Agronómica</t>
  </si>
  <si>
    <t>Bromatología</t>
  </si>
  <si>
    <t>Ingeniería en Recursos Naturales Renovables</t>
  </si>
  <si>
    <t>Licenciatura en Bromatología</t>
  </si>
  <si>
    <t>Tecnicatura Universitaria en Enología y Viticultura</t>
  </si>
  <si>
    <t>Facultad de Ciencias Aplicadas a la Industria</t>
  </si>
  <si>
    <t>Ingeniería Química</t>
  </si>
  <si>
    <t>Ciclo de Licenciatura en Enología</t>
  </si>
  <si>
    <t>Ingeniería en Alimentos</t>
  </si>
  <si>
    <t>Ingeniería en Industrias de la Alimentación</t>
  </si>
  <si>
    <t>Ingeniería Mecánica</t>
  </si>
  <si>
    <t>Profesorado Universitario en Química</t>
  </si>
  <si>
    <t>Facultad de Ciencias Económicas</t>
  </si>
  <si>
    <t>Contador Público</t>
  </si>
  <si>
    <t>Ciclo de Licenciatura en Gestión de Negocios Regionales</t>
  </si>
  <si>
    <t>Contador Público Nacional y Perito Partidor</t>
  </si>
  <si>
    <t>Licenciatura en Administración</t>
  </si>
  <si>
    <t>Licenciatura en Economía</t>
  </si>
  <si>
    <t>Licenciatura en Logística</t>
  </si>
  <si>
    <t>Facultad de Ciencias Exactas y Naturales</t>
  </si>
  <si>
    <t>Ciclo Básico de la Lic. y Prof. de Grado Univ. en Ciencias Básicas</t>
  </si>
  <si>
    <t>Licenciatura en Geología</t>
  </si>
  <si>
    <t>Licenciatura en Ciencias Básicas con orientación en Biología</t>
  </si>
  <si>
    <t>Licenciatura en Ciencias Básicas con orientación en Física</t>
  </si>
  <si>
    <t>Licenciatura en Ciencias Básicas con orientación en Matématica</t>
  </si>
  <si>
    <t>Licenciatura en Ciencias Básicas con orientación en Química</t>
  </si>
  <si>
    <t>Profesorado de Grado Universitario en Ciencias Básicas con orientación en Biología</t>
  </si>
  <si>
    <t>Profesorado de Grado Universitario en Ciencias Básicas con orientación en Física</t>
  </si>
  <si>
    <t>Profesorado de Grado Universitario en Ciencias Básicas con orientación en Matemática</t>
  </si>
  <si>
    <t>Profesorado de Grado Universitario en Ciencias Básicas con orientación en Química</t>
  </si>
  <si>
    <t>Facultad de Ciencias Medicas</t>
  </si>
  <si>
    <t>Ciclo de Licenciatura en Higiene y Seguridad en el Trabajo</t>
  </si>
  <si>
    <t>Licenciatura en Enfermería (incluye enfermería universitaria)</t>
  </si>
  <si>
    <t>Medicina</t>
  </si>
  <si>
    <t>Tecnicatura en Oftalmología</t>
  </si>
  <si>
    <t>Tecnicatura Universitaria en Anestesia</t>
  </si>
  <si>
    <t>Tecnicatura Universitaria en Diagnóstico por Imágenes</t>
  </si>
  <si>
    <t>Tecnicatura Universitaria en Esterilización</t>
  </si>
  <si>
    <t>Tecnicatura Universitaria en Hemodiálisis</t>
  </si>
  <si>
    <t>Tecnicatura Universitaria en Hemoterapia</t>
  </si>
  <si>
    <t>Tecnicatura Universitaria en Laboratorio</t>
  </si>
  <si>
    <t>Tecnicatura Universitaria en Quirófano</t>
  </si>
  <si>
    <t>Facultad de Ciencias Politicas y Sociales</t>
  </si>
  <si>
    <t>Ciclo de Licenciatura de Producción en Medios de Comunicación</t>
  </si>
  <si>
    <t>Licenciatura en Ciencia Política y Administración Pública</t>
  </si>
  <si>
    <t>Licenciatura en Comunicación Social</t>
  </si>
  <si>
    <t>Licenciatura en Gestión y Administración Universitaria</t>
  </si>
  <si>
    <t>Licenciatura en Sociología</t>
  </si>
  <si>
    <t>Licenciatura en Trabajo Social</t>
  </si>
  <si>
    <t>Profesor de Grado Universitario en Ciencia Política y Administración Pública</t>
  </si>
  <si>
    <t>Profesor de Grado Universitario en Comunicación Social</t>
  </si>
  <si>
    <t>Profesor de Grado Universitario en Sociología</t>
  </si>
  <si>
    <t>Profesor de Grado Universitario en Trabajo Social</t>
  </si>
  <si>
    <t>Tecnicatura en Gestión Universitaria</t>
  </si>
  <si>
    <t>Tecnicatura en Gestión y Administración en Instituciones Públicas</t>
  </si>
  <si>
    <t>Tecnicatura Universitaria en Gestión de Políticas Públicas</t>
  </si>
  <si>
    <t>Tecnicatura Universitaria en Producción Audiovisual</t>
  </si>
  <si>
    <t>Facultad de Derecho</t>
  </si>
  <si>
    <t>Abogacía</t>
  </si>
  <si>
    <t>Tecnicatura Universitaria en Administración de Edificios de Propiedad Horizontal y Conjuntos Inmobiliarios</t>
  </si>
  <si>
    <t xml:space="preserve">Facultad de Educación </t>
  </si>
  <si>
    <t>Licenciatura en Terapia del Lenguaje</t>
  </si>
  <si>
    <t>Profesorado de Grado Universitario en Informática</t>
  </si>
  <si>
    <t>Profesorado Universitario de Educación Inicial</t>
  </si>
  <si>
    <t>Profesorado Universitario de Educación para Personas Sordas</t>
  </si>
  <si>
    <t>Profesorado Universitario de Educación Primaria</t>
  </si>
  <si>
    <t>Profesorado Universitario de Pedagogía Terapéutica en Discapacidad Intelectual. Orientación Discapacidad Motora</t>
  </si>
  <si>
    <t>Profesorado Universitario de Pedagogía Terapéutica en Discapacidad Visual</t>
  </si>
  <si>
    <t>Tecnicatura en Interpretación de Lengua de Señas</t>
  </si>
  <si>
    <t>Tecnicatura Universitaria en Educación Social</t>
  </si>
  <si>
    <t>Facultad de Filosofía y Letras</t>
  </si>
  <si>
    <t>Ciclo de Formación Básica en Lenguas</t>
  </si>
  <si>
    <t>Ciclo de Licenciatura en Literatura Infantil y Juvenil</t>
  </si>
  <si>
    <t>Ciclo de Profesorado para Profesionales Universitarios (Sede: Central)</t>
  </si>
  <si>
    <t>Ciclo de Profesorado para Profesionales Universitarios (Sede: San Rafael)</t>
  </si>
  <si>
    <t>Geografía</t>
  </si>
  <si>
    <t>Licenciatura en Arqueología</t>
  </si>
  <si>
    <t>Licenciatura en Ciencias de la Educación</t>
  </si>
  <si>
    <t>Licenciatura en Filología Inglesa</t>
  </si>
  <si>
    <t>Licenciatura en Filosofía</t>
  </si>
  <si>
    <t>Licenciatura en Francés</t>
  </si>
  <si>
    <t>Licenciatura en Geografía</t>
  </si>
  <si>
    <t>Licenciatura en Historia</t>
  </si>
  <si>
    <t>Licenciatura en Letras</t>
  </si>
  <si>
    <t>Licenciatura en Turismo</t>
  </si>
  <si>
    <t>Profesorado de Grado Universitario en Lengua y Literatura</t>
  </si>
  <si>
    <t>Profesorado de Grado Universitario en Portugués</t>
  </si>
  <si>
    <t>Profesorado Universitario en Ciencias de la Educación</t>
  </si>
  <si>
    <t>Profesorado Universitario en Filosofía</t>
  </si>
  <si>
    <t>Profesorado Universitario en Geografía</t>
  </si>
  <si>
    <t>Profesorado Universitario en Historia</t>
  </si>
  <si>
    <t>Profesorado Universitario en Lengua Inglesa</t>
  </si>
  <si>
    <t>Profesorado Universitario en Lengua y Literatura Francesas</t>
  </si>
  <si>
    <t>Profesorado Universitario en Letras</t>
  </si>
  <si>
    <t>Tecnicatura Universitaria de Francés</t>
  </si>
  <si>
    <t>Tecnicatura Universitaria en Geotecnologías</t>
  </si>
  <si>
    <t>Traductorado Público en Inglés (Sede: Central)</t>
  </si>
  <si>
    <t>Traductorado Público en Inglés (Zona Este: Sede Junín)</t>
  </si>
  <si>
    <t>FacuItad de Ingeniería</t>
  </si>
  <si>
    <t>Arquitectura</t>
  </si>
  <si>
    <t>Ingeniería Civil</t>
  </si>
  <si>
    <t>Ingeniería de Petróleos</t>
  </si>
  <si>
    <t>Ingeniería en Mecatrónica</t>
  </si>
  <si>
    <t>Ingeniería Industrial</t>
  </si>
  <si>
    <t>Licenciatura en Ciencias de la Computación</t>
  </si>
  <si>
    <t>Facultad de Odontología</t>
  </si>
  <si>
    <t>Odontología</t>
  </si>
  <si>
    <t>Tecnicatura Universitaria en Prótesis Dental</t>
  </si>
  <si>
    <t>Tecnicatura Universitaria en Asistencia Odontológica</t>
  </si>
  <si>
    <t>Instituto Tecnológico Universitario</t>
  </si>
  <si>
    <t>Tecnicatura Universitaria en Gestión de Empresas</t>
  </si>
  <si>
    <t>Tecnicatura Universitaria en Desarrollo de Software</t>
  </si>
  <si>
    <t>Tecnicatura Universitaria en Electricidad y Sistemas de Control Industriales</t>
  </si>
  <si>
    <t>Tecnicatura Universitaria en Higiene y Seguridad en el Trabajo</t>
  </si>
  <si>
    <t>Tecnicatura Universitaria en Logística y Transporte</t>
  </si>
  <si>
    <t>Tecnicatura Universitaria en Mantenimiento e Instalaciones Industriales</t>
  </si>
  <si>
    <t>Tecnicatura Universitaria en Marketing</t>
  </si>
  <si>
    <t>Tecnicatura Universitaria en Producción Industrial y Automatización</t>
  </si>
  <si>
    <t>Tecnicatura Universitaria en Redes de Datos y Telecomunicaciones</t>
  </si>
  <si>
    <t>Instituto Universitario en Seguridad Pública</t>
  </si>
  <si>
    <t>Tecnicatura Universitaria en Seguridad Pública</t>
  </si>
  <si>
    <t>Licenciatura en Seguridad Penitenciaria</t>
  </si>
  <si>
    <t>Licenciatura en Seguridad Pública</t>
  </si>
  <si>
    <t>Tecnicatura Universitaria en Seguridad Penitenciaria</t>
  </si>
  <si>
    <t>TOTAL DE BECAS ASIGNADAS</t>
  </si>
  <si>
    <t> </t>
  </si>
  <si>
    <t xml:space="preserve">Unidad Académica </t>
  </si>
  <si>
    <t>Cantidad de becas</t>
  </si>
  <si>
    <t>Artes y diseño </t>
  </si>
  <si>
    <t>Ciencias Agrarias </t>
  </si>
  <si>
    <t>Ciencias Aplicadas a la Industria </t>
  </si>
  <si>
    <t>Ciencias Económicas </t>
  </si>
  <si>
    <t>Ciencias Exactas y Naturales </t>
  </si>
  <si>
    <t>Ciencias Médicas </t>
  </si>
  <si>
    <t>Ciencias Políticas y Sociales </t>
  </si>
  <si>
    <t>Derecho </t>
  </si>
  <si>
    <t>Educación </t>
  </si>
  <si>
    <t>Filosofía y Letras </t>
  </si>
  <si>
    <t>Ingeniería </t>
  </si>
  <si>
    <t>Odontología </t>
  </si>
  <si>
    <t>Instituto Universitario de Seguridad Pública</t>
  </si>
  <si>
    <r>
      <rPr>
        <b/>
        <sz val="11"/>
        <color rgb="FF000000"/>
        <rFont val="Aptos Narrow"/>
        <family val="2"/>
        <scheme val="minor"/>
      </rPr>
      <t>Postulaciones 2024</t>
    </r>
    <r>
      <rPr>
        <sz val="11"/>
        <color rgb="FF000000"/>
        <rFont val="Aptos Narrow"/>
        <family val="2"/>
        <scheme val="minor"/>
      </rPr>
      <t> </t>
    </r>
  </si>
  <si>
    <t>Cantidad</t>
  </si>
  <si>
    <t>Cantidad de postulaciones totales </t>
  </si>
  <si>
    <t>Cantidad de postulaciones finalizadas </t>
  </si>
  <si>
    <t>Tipo de beca</t>
  </si>
  <si>
    <t>Distancia</t>
  </si>
  <si>
    <t>Montos 2024 (en pesos)</t>
  </si>
  <si>
    <t>Asignación presupuestaria total 2024 (en pesos)*</t>
  </si>
  <si>
    <t xml:space="preserve">Más de 35 km </t>
  </si>
  <si>
    <t>Menos de 35 km</t>
  </si>
  <si>
    <t>Tramo 1</t>
  </si>
  <si>
    <t>Tramo 2</t>
  </si>
  <si>
    <t xml:space="preserve">Tramo 3 </t>
  </si>
  <si>
    <t>Estudiantes de Grado</t>
  </si>
  <si>
    <t>Estudiantes de Tecnicatura</t>
  </si>
  <si>
    <t>-</t>
  </si>
  <si>
    <t>Ayuda Económica</t>
  </si>
  <si>
    <t>Capacitación Pre Profesional</t>
  </si>
  <si>
    <t>RUC 2023</t>
  </si>
  <si>
    <t>Alojamiento 2024</t>
  </si>
  <si>
    <t>Pueblos Originarios 2023</t>
  </si>
  <si>
    <t>Pueblos Originarios 2024</t>
  </si>
  <si>
    <t>Discapacidad 2023</t>
  </si>
  <si>
    <t>Discapacidad 2024</t>
  </si>
  <si>
    <t>Jardín Maternal</t>
  </si>
  <si>
    <t>* monto proyectado hasta Octubre 2024</t>
  </si>
  <si>
    <t>Duración</t>
  </si>
  <si>
    <t>Beca de Ayuda Económica</t>
  </si>
  <si>
    <t xml:space="preserve">de abril a diciembre: 9 meses </t>
  </si>
  <si>
    <t>Beca de Comedor Universitario</t>
  </si>
  <si>
    <t>de abril a mayo del otro año</t>
  </si>
  <si>
    <t>marzo a diciembre: 10 meses con posibilidad de ser renovada por única vez por un periodo de 11 meses.</t>
  </si>
  <si>
    <t xml:space="preserve">Primer pago: 10 meses Segundo y tercer pago: 11 meses </t>
  </si>
  <si>
    <t>Tramo inicial y medio: 3 años académicos (33 meses). Tramo final : 2 años académicos (22 meses)</t>
  </si>
  <si>
    <t>Estudiantes de Tecnicaturas</t>
  </si>
  <si>
    <t>3 años académicos (33 meses)</t>
  </si>
  <si>
    <t>Primer año: 10 meses. Años siguientes: 11 meses</t>
  </si>
  <si>
    <t xml:space="preserve">11 meses </t>
  </si>
  <si>
    <t>Cantidad de postulaciones dadas de 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</si>
</sst>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6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1" fontId="8" fillId="0" borderId="4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" fontId="8" fillId="5" borderId="4" xfId="0" applyNumberFormat="1" applyFont="1" applyFill="1" applyBorder="1" applyAlignment="1">
      <alignment horizontal="center" vertical="center"/>
    </xf>
    <xf numFmtId="1" fontId="9" fillId="4" borderId="4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1" fontId="8" fillId="7" borderId="4" xfId="0" applyNumberFormat="1" applyFont="1" applyFill="1" applyBorder="1" applyAlignment="1">
      <alignment horizontal="center" vertical="center"/>
    </xf>
    <xf numFmtId="1" fontId="9" fillId="6" borderId="4" xfId="0" applyNumberFormat="1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1" fontId="8" fillId="9" borderId="4" xfId="0" applyNumberFormat="1" applyFont="1" applyFill="1" applyBorder="1" applyAlignment="1">
      <alignment horizontal="center" vertical="center"/>
    </xf>
    <xf numFmtId="1" fontId="9" fillId="8" borderId="4" xfId="0" applyNumberFormat="1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1" fontId="8" fillId="11" borderId="4" xfId="0" applyNumberFormat="1" applyFont="1" applyFill="1" applyBorder="1" applyAlignment="1">
      <alignment horizontal="center" vertical="center"/>
    </xf>
    <xf numFmtId="1" fontId="9" fillId="10" borderId="4" xfId="0" applyNumberFormat="1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1" fontId="8" fillId="13" borderId="4" xfId="0" applyNumberFormat="1" applyFont="1" applyFill="1" applyBorder="1" applyAlignment="1">
      <alignment horizontal="center" vertical="center"/>
    </xf>
    <xf numFmtId="1" fontId="9" fillId="12" borderId="4" xfId="0" applyNumberFormat="1" applyFont="1" applyFill="1" applyBorder="1" applyAlignment="1">
      <alignment horizontal="center" vertical="center"/>
    </xf>
    <xf numFmtId="0" fontId="7" fillId="15" borderId="4" xfId="0" applyFont="1" applyFill="1" applyBorder="1" applyAlignment="1">
      <alignment horizontal="center" vertical="center"/>
    </xf>
    <xf numFmtId="0" fontId="9" fillId="14" borderId="0" xfId="0" applyFont="1" applyFill="1" applyAlignment="1">
      <alignment horizontal="center" vertical="center"/>
    </xf>
    <xf numFmtId="1" fontId="8" fillId="15" borderId="4" xfId="0" applyNumberFormat="1" applyFont="1" applyFill="1" applyBorder="1" applyAlignment="1">
      <alignment horizontal="center" vertical="center"/>
    </xf>
    <xf numFmtId="1" fontId="9" fillId="14" borderId="4" xfId="0" applyNumberFormat="1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1" fontId="8" fillId="17" borderId="4" xfId="0" applyNumberFormat="1" applyFont="1" applyFill="1" applyBorder="1" applyAlignment="1">
      <alignment horizontal="center" vertical="center"/>
    </xf>
    <xf numFmtId="1" fontId="9" fillId="16" borderId="4" xfId="0" applyNumberFormat="1" applyFont="1" applyFill="1" applyBorder="1" applyAlignment="1">
      <alignment horizontal="center" vertical="center"/>
    </xf>
    <xf numFmtId="0" fontId="8" fillId="19" borderId="4" xfId="0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/>
    </xf>
    <xf numFmtId="0" fontId="9" fillId="18" borderId="4" xfId="0" applyFont="1" applyFill="1" applyBorder="1" applyAlignment="1">
      <alignment horizontal="center" vertical="center"/>
    </xf>
    <xf numFmtId="1" fontId="8" fillId="19" borderId="4" xfId="0" applyNumberFormat="1" applyFont="1" applyFill="1" applyBorder="1" applyAlignment="1">
      <alignment horizontal="center" vertical="center"/>
    </xf>
    <xf numFmtId="1" fontId="9" fillId="18" borderId="4" xfId="0" applyNumberFormat="1" applyFont="1" applyFill="1" applyBorder="1" applyAlignment="1">
      <alignment horizontal="center" vertical="center"/>
    </xf>
    <xf numFmtId="0" fontId="7" fillId="21" borderId="4" xfId="0" applyFont="1" applyFill="1" applyBorder="1" applyAlignment="1">
      <alignment horizontal="center" vertical="center"/>
    </xf>
    <xf numFmtId="0" fontId="9" fillId="20" borderId="4" xfId="0" applyFont="1" applyFill="1" applyBorder="1" applyAlignment="1">
      <alignment horizontal="center" vertical="center"/>
    </xf>
    <xf numFmtId="1" fontId="8" fillId="21" borderId="4" xfId="0" applyNumberFormat="1" applyFont="1" applyFill="1" applyBorder="1" applyAlignment="1">
      <alignment horizontal="center" vertical="center"/>
    </xf>
    <xf numFmtId="1" fontId="9" fillId="20" borderId="4" xfId="0" applyNumberFormat="1" applyFont="1" applyFill="1" applyBorder="1" applyAlignment="1">
      <alignment horizontal="center" vertical="center"/>
    </xf>
    <xf numFmtId="0" fontId="7" fillId="23" borderId="4" xfId="0" applyFont="1" applyFill="1" applyBorder="1" applyAlignment="1">
      <alignment horizontal="center" vertical="center"/>
    </xf>
    <xf numFmtId="0" fontId="9" fillId="22" borderId="4" xfId="0" applyFont="1" applyFill="1" applyBorder="1" applyAlignment="1">
      <alignment horizontal="center" vertical="center"/>
    </xf>
    <xf numFmtId="1" fontId="8" fillId="19" borderId="1" xfId="0" applyNumberFormat="1" applyFont="1" applyFill="1" applyBorder="1" applyAlignment="1">
      <alignment horizontal="center" vertical="center"/>
    </xf>
    <xf numFmtId="1" fontId="9" fillId="22" borderId="4" xfId="0" applyNumberFormat="1" applyFont="1" applyFill="1" applyBorder="1" applyAlignment="1">
      <alignment horizontal="center" vertical="center"/>
    </xf>
    <xf numFmtId="0" fontId="7" fillId="25" borderId="4" xfId="0" applyFont="1" applyFill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/>
    </xf>
    <xf numFmtId="0" fontId="9" fillId="24" borderId="4" xfId="0" applyFont="1" applyFill="1" applyBorder="1" applyAlignment="1">
      <alignment horizontal="center" vertical="center"/>
    </xf>
    <xf numFmtId="1" fontId="8" fillId="17" borderId="3" xfId="0" applyNumberFormat="1" applyFont="1" applyFill="1" applyBorder="1" applyAlignment="1">
      <alignment horizontal="center" vertical="center"/>
    </xf>
    <xf numFmtId="0" fontId="7" fillId="27" borderId="4" xfId="0" applyFont="1" applyFill="1" applyBorder="1" applyAlignment="1">
      <alignment horizontal="center" vertical="center"/>
    </xf>
    <xf numFmtId="0" fontId="9" fillId="26" borderId="4" xfId="0" applyFont="1" applyFill="1" applyBorder="1" applyAlignment="1">
      <alignment horizontal="center" vertical="center"/>
    </xf>
    <xf numFmtId="1" fontId="8" fillId="27" borderId="4" xfId="0" applyNumberFormat="1" applyFont="1" applyFill="1" applyBorder="1" applyAlignment="1">
      <alignment horizontal="center" vertical="center"/>
    </xf>
    <xf numFmtId="0" fontId="7" fillId="29" borderId="4" xfId="0" applyFont="1" applyFill="1" applyBorder="1" applyAlignment="1">
      <alignment horizontal="center" vertical="center"/>
    </xf>
    <xf numFmtId="0" fontId="8" fillId="29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8" fillId="30" borderId="4" xfId="0" applyNumberFormat="1" applyFont="1" applyFill="1" applyBorder="1" applyAlignment="1">
      <alignment horizontal="center" vertical="center"/>
    </xf>
    <xf numFmtId="1" fontId="0" fillId="30" borderId="0" xfId="0" applyNumberFormat="1" applyFill="1" applyAlignment="1">
      <alignment horizontal="center" vertical="center"/>
    </xf>
    <xf numFmtId="0" fontId="0" fillId="30" borderId="0" xfId="0" applyFill="1" applyAlignment="1">
      <alignment horizontal="center"/>
    </xf>
    <xf numFmtId="0" fontId="7" fillId="11" borderId="0" xfId="0" applyFont="1" applyFill="1" applyAlignment="1">
      <alignment horizontal="center" vertical="center"/>
    </xf>
    <xf numFmtId="1" fontId="0" fillId="27" borderId="4" xfId="0" applyNumberFormat="1" applyFill="1" applyBorder="1" applyAlignment="1">
      <alignment horizontal="center" vertical="center"/>
    </xf>
    <xf numFmtId="1" fontId="0" fillId="21" borderId="4" xfId="0" applyNumberFormat="1" applyFill="1" applyBorder="1" applyAlignment="1">
      <alignment horizontal="center" vertical="center"/>
    </xf>
    <xf numFmtId="1" fontId="0" fillId="19" borderId="4" xfId="0" applyNumberFormat="1" applyFill="1" applyBorder="1" applyAlignment="1">
      <alignment horizontal="center" vertical="center"/>
    </xf>
    <xf numFmtId="1" fontId="0" fillId="17" borderId="4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15" borderId="4" xfId="0" applyNumberFormat="1" applyFill="1" applyBorder="1" applyAlignment="1">
      <alignment horizontal="center" vertical="center"/>
    </xf>
    <xf numFmtId="1" fontId="0" fillId="13" borderId="4" xfId="0" applyNumberFormat="1" applyFill="1" applyBorder="1" applyAlignment="1">
      <alignment horizontal="center" vertical="center"/>
    </xf>
    <xf numFmtId="1" fontId="0" fillId="30" borderId="4" xfId="0" applyNumberFormat="1" applyFill="1" applyBorder="1" applyAlignment="1">
      <alignment horizontal="center" vertical="center"/>
    </xf>
    <xf numFmtId="1" fontId="0" fillId="9" borderId="4" xfId="0" applyNumberFormat="1" applyFill="1" applyBorder="1" applyAlignment="1">
      <alignment horizontal="center" vertical="center"/>
    </xf>
    <xf numFmtId="1" fontId="0" fillId="7" borderId="4" xfId="0" applyNumberForma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8" fillId="7" borderId="2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0" borderId="4" xfId="0" applyFont="1" applyFill="1" applyBorder="1" applyAlignment="1">
      <alignment horizontal="center" vertical="center"/>
    </xf>
    <xf numFmtId="0" fontId="8" fillId="30" borderId="4" xfId="0" applyFon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" fontId="8" fillId="30" borderId="2" xfId="0" applyNumberFormat="1" applyFont="1" applyFill="1" applyBorder="1" applyAlignment="1">
      <alignment horizontal="center" vertical="center"/>
    </xf>
    <xf numFmtId="1" fontId="8" fillId="9" borderId="2" xfId="0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0" fontId="7" fillId="30" borderId="3" xfId="0" applyFont="1" applyFill="1" applyBorder="1" applyAlignment="1">
      <alignment horizontal="center" vertical="center"/>
    </xf>
    <xf numFmtId="0" fontId="7" fillId="30" borderId="5" xfId="0" applyFont="1" applyFill="1" applyBorder="1" applyAlignment="1">
      <alignment horizontal="center" vertical="center"/>
    </xf>
    <xf numFmtId="0" fontId="7" fillId="3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7" fillId="17" borderId="9" xfId="0" applyFont="1" applyFill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0" fontId="7" fillId="31" borderId="4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5" fillId="0" borderId="0" xfId="0" applyFont="1" applyAlignment="1">
      <alignment wrapText="1"/>
    </xf>
    <xf numFmtId="0" fontId="9" fillId="28" borderId="1" xfId="0" applyFont="1" applyFill="1" applyBorder="1" applyAlignment="1">
      <alignment horizontal="center" vertical="center"/>
    </xf>
    <xf numFmtId="0" fontId="7" fillId="29" borderId="1" xfId="0" applyFont="1" applyFill="1" applyBorder="1" applyAlignment="1">
      <alignment horizontal="center" vertical="center"/>
    </xf>
    <xf numFmtId="1" fontId="8" fillId="29" borderId="1" xfId="0" applyNumberFormat="1" applyFont="1" applyFill="1" applyBorder="1" applyAlignment="1">
      <alignment horizontal="center" vertical="center"/>
    </xf>
    <xf numFmtId="1" fontId="9" fillId="28" borderId="1" xfId="0" applyNumberFormat="1" applyFont="1" applyFill="1" applyBorder="1" applyAlignment="1">
      <alignment horizontal="center" vertical="center"/>
    </xf>
    <xf numFmtId="0" fontId="0" fillId="31" borderId="11" xfId="0" applyFill="1" applyBorder="1" applyAlignment="1">
      <alignment horizontal="center" vertical="center"/>
    </xf>
    <xf numFmtId="1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1" borderId="11" xfId="0" applyFill="1" applyBorder="1" applyAlignment="1">
      <alignment horizontal="center"/>
    </xf>
    <xf numFmtId="1" fontId="0" fillId="0" borderId="11" xfId="0" applyNumberFormat="1" applyBorder="1" applyAlignment="1">
      <alignment horizontal="center" vertical="center"/>
    </xf>
    <xf numFmtId="0" fontId="0" fillId="32" borderId="11" xfId="0" applyFill="1" applyBorder="1" applyAlignment="1">
      <alignment horizontal="center"/>
    </xf>
    <xf numFmtId="1" fontId="0" fillId="31" borderId="11" xfId="0" applyNumberFormat="1" applyFill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1" fillId="32" borderId="11" xfId="0" applyFont="1" applyFill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1" fontId="12" fillId="0" borderId="1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" fontId="2" fillId="33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6" fillId="34" borderId="1" xfId="0" applyFont="1" applyFill="1" applyBorder="1" applyAlignment="1">
      <alignment horizontal="center" vertical="center" wrapText="1"/>
    </xf>
    <xf numFmtId="0" fontId="13" fillId="34" borderId="1" xfId="0" applyFont="1" applyFill="1" applyBorder="1" applyAlignment="1">
      <alignment horizontal="center" vertical="center" wrapText="1"/>
    </xf>
    <xf numFmtId="0" fontId="13" fillId="34" borderId="10" xfId="0" applyFont="1" applyFill="1" applyBorder="1" applyAlignment="1">
      <alignment horizontal="center" vertical="center" wrapText="1"/>
    </xf>
    <xf numFmtId="0" fontId="10" fillId="34" borderId="11" xfId="0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" fontId="11" fillId="33" borderId="0" xfId="0" applyNumberFormat="1" applyFont="1" applyFill="1" applyAlignment="1">
      <alignment horizontal="center"/>
    </xf>
    <xf numFmtId="0" fontId="6" fillId="34" borderId="4" xfId="0" applyFont="1" applyFill="1" applyBorder="1" applyAlignment="1">
      <alignment horizontal="center" vertical="center" wrapText="1"/>
    </xf>
    <xf numFmtId="1" fontId="7" fillId="30" borderId="4" xfId="0" applyNumberFormat="1" applyFont="1" applyFill="1" applyBorder="1" applyAlignment="1">
      <alignment horizontal="center" vertical="center"/>
    </xf>
    <xf numFmtId="1" fontId="16" fillId="0" borderId="11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0" fontId="10" fillId="34" borderId="4" xfId="0" applyFont="1" applyFill="1" applyBorder="1" applyAlignment="1">
      <alignment horizontal="center" vertical="center" wrapText="1"/>
    </xf>
    <xf numFmtId="0" fontId="10" fillId="34" borderId="17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1" fillId="24" borderId="6" xfId="0" applyFont="1" applyFill="1" applyBorder="1" applyAlignment="1">
      <alignment horizontal="center" vertical="center" wrapText="1"/>
    </xf>
    <xf numFmtId="0" fontId="11" fillId="24" borderId="7" xfId="0" applyFont="1" applyFill="1" applyBorder="1" applyAlignment="1">
      <alignment horizontal="center" vertical="center" wrapText="1"/>
    </xf>
    <xf numFmtId="0" fontId="11" fillId="24" borderId="8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11" fillId="32" borderId="11" xfId="0" applyFont="1" applyFill="1" applyBorder="1" applyAlignment="1">
      <alignment horizontal="center" vertical="center" wrapText="1"/>
    </xf>
    <xf numFmtId="0" fontId="11" fillId="33" borderId="12" xfId="0" applyFont="1" applyFill="1" applyBorder="1" applyAlignment="1">
      <alignment horizontal="center" vertical="center" wrapText="1"/>
    </xf>
    <xf numFmtId="0" fontId="11" fillId="26" borderId="1" xfId="0" applyFont="1" applyFill="1" applyBorder="1" applyAlignment="1">
      <alignment horizontal="center" vertical="center" wrapText="1"/>
    </xf>
    <xf numFmtId="0" fontId="11" fillId="26" borderId="5" xfId="0" applyFont="1" applyFill="1" applyBorder="1" applyAlignment="1">
      <alignment horizontal="center" vertical="center" wrapText="1"/>
    </xf>
    <xf numFmtId="0" fontId="11" fillId="26" borderId="3" xfId="0" applyFont="1" applyFill="1" applyBorder="1" applyAlignment="1">
      <alignment horizontal="center" vertical="center" wrapText="1"/>
    </xf>
    <xf numFmtId="0" fontId="11" fillId="28" borderId="6" xfId="0" applyFont="1" applyFill="1" applyBorder="1" applyAlignment="1">
      <alignment horizontal="center" vertical="center" wrapText="1"/>
    </xf>
    <xf numFmtId="0" fontId="11" fillId="28" borderId="7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5" xfId="0" applyFont="1" applyFill="1" applyBorder="1" applyAlignment="1">
      <alignment horizontal="center" vertical="center" wrapText="1"/>
    </xf>
    <xf numFmtId="0" fontId="11" fillId="12" borderId="3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1" fillId="14" borderId="5" xfId="0" applyFont="1" applyFill="1" applyBorder="1" applyAlignment="1">
      <alignment horizontal="center" vertical="center" wrapText="1"/>
    </xf>
    <xf numFmtId="0" fontId="11" fillId="14" borderId="3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1" fillId="16" borderId="5" xfId="0" applyFont="1" applyFill="1" applyBorder="1" applyAlignment="1">
      <alignment horizontal="center" vertical="center" wrapText="1"/>
    </xf>
    <xf numFmtId="0" fontId="11" fillId="16" borderId="3" xfId="0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 wrapText="1"/>
    </xf>
    <xf numFmtId="0" fontId="11" fillId="18" borderId="5" xfId="0" applyFont="1" applyFill="1" applyBorder="1" applyAlignment="1">
      <alignment horizontal="center" vertical="center" wrapText="1"/>
    </xf>
    <xf numFmtId="0" fontId="11" fillId="18" borderId="3" xfId="0" applyFont="1" applyFill="1" applyBorder="1" applyAlignment="1">
      <alignment horizontal="center" vertical="center" wrapText="1"/>
    </xf>
    <xf numFmtId="0" fontId="11" fillId="20" borderId="1" xfId="0" applyFont="1" applyFill="1" applyBorder="1" applyAlignment="1">
      <alignment horizontal="center" vertical="center" wrapText="1"/>
    </xf>
    <xf numFmtId="0" fontId="11" fillId="20" borderId="5" xfId="0" applyFont="1" applyFill="1" applyBorder="1" applyAlignment="1">
      <alignment horizontal="center" vertical="center" wrapText="1"/>
    </xf>
    <xf numFmtId="0" fontId="11" fillId="20" borderId="3" xfId="0" applyFont="1" applyFill="1" applyBorder="1" applyAlignment="1">
      <alignment horizontal="center" vertical="center" wrapText="1"/>
    </xf>
    <xf numFmtId="0" fontId="11" fillId="22" borderId="1" xfId="0" applyFont="1" applyFill="1" applyBorder="1" applyAlignment="1">
      <alignment horizontal="center" vertical="center" wrapText="1"/>
    </xf>
    <xf numFmtId="0" fontId="11" fillId="22" borderId="5" xfId="0" applyFont="1" applyFill="1" applyBorder="1" applyAlignment="1">
      <alignment horizontal="center" vertical="center" wrapText="1"/>
    </xf>
    <xf numFmtId="0" fontId="11" fillId="22" borderId="3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56690-B715-4A44-9633-855123809509}">
  <dimension ref="A1:R263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O1"/>
    </sheetView>
  </sheetViews>
  <sheetFormatPr baseColWidth="10" defaultColWidth="33.140625" defaultRowHeight="15" x14ac:dyDescent="0.25"/>
  <cols>
    <col min="1" max="1" width="23.42578125" style="2" customWidth="1"/>
    <col min="2" max="2" width="105.140625" style="2" bestFit="1" customWidth="1"/>
    <col min="3" max="15" width="13.140625" style="2" customWidth="1"/>
    <col min="16" max="16384" width="33.140625" style="2"/>
  </cols>
  <sheetData>
    <row r="1" spans="1:16" ht="18.75" x14ac:dyDescent="0.25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</row>
    <row r="2" spans="1:16" ht="57.75" customHeight="1" x14ac:dyDescent="0.25">
      <c r="A2" s="138" t="s">
        <v>1</v>
      </c>
      <c r="B2" s="138"/>
      <c r="C2" s="139" t="s">
        <v>2</v>
      </c>
      <c r="D2" s="140" t="s">
        <v>3</v>
      </c>
      <c r="E2" s="140" t="s">
        <v>4</v>
      </c>
      <c r="F2" s="140" t="s">
        <v>5</v>
      </c>
      <c r="G2" s="140" t="s">
        <v>6</v>
      </c>
      <c r="H2" s="140" t="s">
        <v>7</v>
      </c>
      <c r="I2" s="140" t="s">
        <v>8</v>
      </c>
      <c r="J2" s="140" t="s">
        <v>9</v>
      </c>
      <c r="K2" s="140" t="s">
        <v>10</v>
      </c>
      <c r="L2" s="140" t="s">
        <v>11</v>
      </c>
      <c r="M2" s="140" t="s">
        <v>12</v>
      </c>
      <c r="N2" s="140" t="s">
        <v>13</v>
      </c>
      <c r="O2" s="141" t="s">
        <v>14</v>
      </c>
      <c r="P2" s="64"/>
    </row>
    <row r="3" spans="1:16" x14ac:dyDescent="0.25">
      <c r="A3" s="163" t="s">
        <v>15</v>
      </c>
      <c r="B3" s="93" t="s">
        <v>16</v>
      </c>
      <c r="C3" s="98">
        <v>0</v>
      </c>
      <c r="D3" s="4">
        <v>0</v>
      </c>
      <c r="E3" s="4">
        <v>0</v>
      </c>
      <c r="F3" s="92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6">
        <f t="shared" ref="O3:O22" si="0">SUM(C3:N3)</f>
        <v>0</v>
      </c>
      <c r="P3" s="65"/>
    </row>
    <row r="4" spans="1:16" x14ac:dyDescent="0.25">
      <c r="A4" s="163"/>
      <c r="B4" s="93" t="s">
        <v>17</v>
      </c>
      <c r="C4" s="98">
        <v>0</v>
      </c>
      <c r="D4" s="4">
        <v>0</v>
      </c>
      <c r="E4" s="4">
        <v>0</v>
      </c>
      <c r="F4" s="92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6">
        <f t="shared" si="0"/>
        <v>0</v>
      </c>
      <c r="P4" s="67"/>
    </row>
    <row r="5" spans="1:16" x14ac:dyDescent="0.25">
      <c r="A5" s="163"/>
      <c r="B5" s="93" t="s">
        <v>18</v>
      </c>
      <c r="C5" s="98">
        <v>2</v>
      </c>
      <c r="D5" s="4">
        <v>0</v>
      </c>
      <c r="E5" s="4">
        <v>0</v>
      </c>
      <c r="F5" s="92">
        <v>0</v>
      </c>
      <c r="G5" s="4">
        <v>1</v>
      </c>
      <c r="H5" s="4">
        <v>0</v>
      </c>
      <c r="I5" s="4">
        <v>0</v>
      </c>
      <c r="J5" s="4">
        <v>0</v>
      </c>
      <c r="K5" s="4">
        <v>0</v>
      </c>
      <c r="L5" s="4">
        <v>2</v>
      </c>
      <c r="M5" s="4">
        <v>0</v>
      </c>
      <c r="N5" s="4">
        <v>0</v>
      </c>
      <c r="O5" s="6">
        <f t="shared" si="0"/>
        <v>5</v>
      </c>
      <c r="P5" s="67"/>
    </row>
    <row r="6" spans="1:16" x14ac:dyDescent="0.25">
      <c r="A6" s="163"/>
      <c r="B6" s="93" t="s">
        <v>19</v>
      </c>
      <c r="C6" s="98">
        <v>0</v>
      </c>
      <c r="D6" s="4">
        <v>0</v>
      </c>
      <c r="E6" s="4">
        <v>0</v>
      </c>
      <c r="F6" s="92">
        <v>0</v>
      </c>
      <c r="G6" s="4">
        <v>0</v>
      </c>
      <c r="H6" s="4">
        <v>0</v>
      </c>
      <c r="I6" s="4">
        <v>0</v>
      </c>
      <c r="J6" s="4">
        <v>0</v>
      </c>
      <c r="K6" s="11">
        <v>0</v>
      </c>
      <c r="L6" s="4">
        <v>0</v>
      </c>
      <c r="M6" s="4">
        <v>0</v>
      </c>
      <c r="N6" s="4">
        <v>0</v>
      </c>
      <c r="O6" s="6">
        <f t="shared" si="0"/>
        <v>0</v>
      </c>
      <c r="P6" s="67"/>
    </row>
    <row r="7" spans="1:16" x14ac:dyDescent="0.25">
      <c r="A7" s="163"/>
      <c r="B7" s="93" t="s">
        <v>20</v>
      </c>
      <c r="C7" s="98">
        <v>3</v>
      </c>
      <c r="D7" s="4">
        <v>2</v>
      </c>
      <c r="E7" s="4">
        <v>0</v>
      </c>
      <c r="F7" s="92">
        <v>1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6">
        <f t="shared" si="0"/>
        <v>6</v>
      </c>
      <c r="P7" s="67"/>
    </row>
    <row r="8" spans="1:16" x14ac:dyDescent="0.25">
      <c r="A8" s="163"/>
      <c r="B8" s="93" t="s">
        <v>21</v>
      </c>
      <c r="C8" s="98">
        <v>30</v>
      </c>
      <c r="D8" s="4">
        <v>13</v>
      </c>
      <c r="E8" s="4">
        <v>0</v>
      </c>
      <c r="F8" s="92">
        <v>4</v>
      </c>
      <c r="G8" s="4">
        <v>0</v>
      </c>
      <c r="H8" s="4">
        <v>0</v>
      </c>
      <c r="I8" s="4">
        <v>0</v>
      </c>
      <c r="J8" s="4">
        <v>1</v>
      </c>
      <c r="K8" s="4">
        <v>0</v>
      </c>
      <c r="L8" s="4">
        <v>1</v>
      </c>
      <c r="M8" s="4">
        <v>0</v>
      </c>
      <c r="N8" s="4">
        <v>2</v>
      </c>
      <c r="O8" s="6">
        <f t="shared" si="0"/>
        <v>51</v>
      </c>
      <c r="P8" s="67"/>
    </row>
    <row r="9" spans="1:16" x14ac:dyDescent="0.25">
      <c r="A9" s="163"/>
      <c r="B9" s="93" t="s">
        <v>22</v>
      </c>
      <c r="C9" s="98">
        <v>8</v>
      </c>
      <c r="D9" s="4">
        <v>5</v>
      </c>
      <c r="E9" s="4">
        <v>0</v>
      </c>
      <c r="F9" s="92">
        <v>2</v>
      </c>
      <c r="G9" s="4">
        <v>1</v>
      </c>
      <c r="H9" s="4">
        <v>0</v>
      </c>
      <c r="I9" s="4">
        <v>0</v>
      </c>
      <c r="J9" s="4">
        <v>0</v>
      </c>
      <c r="K9" s="4">
        <v>0</v>
      </c>
      <c r="L9" s="4">
        <v>1</v>
      </c>
      <c r="M9" s="4">
        <v>0</v>
      </c>
      <c r="N9" s="4">
        <v>0</v>
      </c>
      <c r="O9" s="6">
        <f t="shared" si="0"/>
        <v>17</v>
      </c>
      <c r="P9" s="67"/>
    </row>
    <row r="10" spans="1:16" x14ac:dyDescent="0.25">
      <c r="A10" s="163"/>
      <c r="B10" s="93" t="s">
        <v>23</v>
      </c>
      <c r="C10" s="98">
        <v>11</v>
      </c>
      <c r="D10" s="4">
        <v>10</v>
      </c>
      <c r="E10" s="4">
        <v>0</v>
      </c>
      <c r="F10" s="92">
        <v>5</v>
      </c>
      <c r="G10" s="4">
        <v>0</v>
      </c>
      <c r="H10" s="4">
        <v>0</v>
      </c>
      <c r="I10" s="4">
        <v>1</v>
      </c>
      <c r="J10" s="4">
        <v>0</v>
      </c>
      <c r="K10" s="4">
        <v>2</v>
      </c>
      <c r="L10" s="4">
        <v>5</v>
      </c>
      <c r="M10" s="4">
        <v>0</v>
      </c>
      <c r="N10" s="4">
        <v>0</v>
      </c>
      <c r="O10" s="6">
        <f t="shared" si="0"/>
        <v>34</v>
      </c>
      <c r="P10" s="67"/>
    </row>
    <row r="11" spans="1:16" x14ac:dyDescent="0.25">
      <c r="A11" s="163"/>
      <c r="B11" s="93" t="s">
        <v>24</v>
      </c>
      <c r="C11" s="98">
        <v>14</v>
      </c>
      <c r="D11" s="4">
        <v>12</v>
      </c>
      <c r="E11" s="4">
        <v>1</v>
      </c>
      <c r="F11" s="92">
        <v>1</v>
      </c>
      <c r="G11" s="4">
        <v>1</v>
      </c>
      <c r="H11" s="4">
        <v>0</v>
      </c>
      <c r="I11" s="4">
        <v>1</v>
      </c>
      <c r="J11" s="4">
        <v>2</v>
      </c>
      <c r="K11" s="111">
        <v>0</v>
      </c>
      <c r="L11" s="4">
        <v>1</v>
      </c>
      <c r="M11" s="4">
        <v>0</v>
      </c>
      <c r="N11" s="4">
        <v>0</v>
      </c>
      <c r="O11" s="6">
        <f t="shared" si="0"/>
        <v>33</v>
      </c>
      <c r="P11" s="67"/>
    </row>
    <row r="12" spans="1:16" x14ac:dyDescent="0.25">
      <c r="A12" s="163"/>
      <c r="B12" s="94" t="s">
        <v>25</v>
      </c>
      <c r="C12" s="73">
        <v>3</v>
      </c>
      <c r="D12" s="4">
        <v>2</v>
      </c>
      <c r="E12" s="4">
        <v>0</v>
      </c>
      <c r="F12" s="92">
        <v>1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1</v>
      </c>
      <c r="M12" s="4">
        <v>0</v>
      </c>
      <c r="N12" s="4">
        <v>0</v>
      </c>
      <c r="O12" s="6">
        <f t="shared" si="0"/>
        <v>7</v>
      </c>
      <c r="P12" s="67"/>
    </row>
    <row r="13" spans="1:16" x14ac:dyDescent="0.25">
      <c r="A13" s="163"/>
      <c r="B13" s="94" t="s">
        <v>26</v>
      </c>
      <c r="C13" s="73">
        <v>0</v>
      </c>
      <c r="D13" s="4">
        <v>0</v>
      </c>
      <c r="E13" s="4">
        <v>0</v>
      </c>
      <c r="F13" s="92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6">
        <f t="shared" si="0"/>
        <v>0</v>
      </c>
      <c r="P13" s="67"/>
    </row>
    <row r="14" spans="1:16" x14ac:dyDescent="0.25">
      <c r="A14" s="163"/>
      <c r="B14" s="93" t="s">
        <v>27</v>
      </c>
      <c r="C14" s="98">
        <v>6</v>
      </c>
      <c r="D14" s="4">
        <v>2</v>
      </c>
      <c r="E14" s="4">
        <v>1</v>
      </c>
      <c r="F14" s="92">
        <v>0</v>
      </c>
      <c r="G14" s="4">
        <v>1</v>
      </c>
      <c r="H14" s="4">
        <v>0</v>
      </c>
      <c r="I14" s="4">
        <v>3</v>
      </c>
      <c r="J14" s="4">
        <v>0</v>
      </c>
      <c r="K14" s="4">
        <v>1</v>
      </c>
      <c r="L14" s="4">
        <v>2</v>
      </c>
      <c r="M14" s="4">
        <v>0</v>
      </c>
      <c r="N14" s="4">
        <v>0</v>
      </c>
      <c r="O14" s="6">
        <f t="shared" si="0"/>
        <v>16</v>
      </c>
      <c r="P14" s="67"/>
    </row>
    <row r="15" spans="1:16" x14ac:dyDescent="0.25">
      <c r="A15" s="163"/>
      <c r="B15" s="93" t="s">
        <v>28</v>
      </c>
      <c r="C15" s="98">
        <v>2</v>
      </c>
      <c r="D15" s="4">
        <v>2</v>
      </c>
      <c r="E15" s="4">
        <v>0</v>
      </c>
      <c r="F15" s="92">
        <v>0</v>
      </c>
      <c r="G15" s="4">
        <v>0</v>
      </c>
      <c r="H15" s="4">
        <v>0</v>
      </c>
      <c r="I15" s="4">
        <v>0</v>
      </c>
      <c r="J15" s="4">
        <v>0</v>
      </c>
      <c r="K15" s="4">
        <v>1</v>
      </c>
      <c r="L15" s="4">
        <v>0</v>
      </c>
      <c r="M15" s="4">
        <v>0</v>
      </c>
      <c r="N15" s="4">
        <v>0</v>
      </c>
      <c r="O15" s="6">
        <f>SUM(C15:N15)</f>
        <v>5</v>
      </c>
      <c r="P15" s="67"/>
    </row>
    <row r="16" spans="1:16" x14ac:dyDescent="0.25">
      <c r="A16" s="163"/>
      <c r="B16" s="93" t="s">
        <v>29</v>
      </c>
      <c r="C16" s="98">
        <v>3</v>
      </c>
      <c r="D16" s="4">
        <v>2</v>
      </c>
      <c r="E16" s="4">
        <v>1</v>
      </c>
      <c r="F16" s="92">
        <v>0</v>
      </c>
      <c r="G16" s="4">
        <v>0</v>
      </c>
      <c r="H16" s="4">
        <v>0</v>
      </c>
      <c r="I16" s="4">
        <v>0</v>
      </c>
      <c r="J16" s="4">
        <v>3</v>
      </c>
      <c r="K16" s="4">
        <v>1</v>
      </c>
      <c r="L16" s="4">
        <v>3</v>
      </c>
      <c r="M16" s="4">
        <v>0</v>
      </c>
      <c r="N16" s="4">
        <v>0</v>
      </c>
      <c r="O16" s="6">
        <f t="shared" si="0"/>
        <v>13</v>
      </c>
      <c r="P16" s="67"/>
    </row>
    <row r="17" spans="1:16" x14ac:dyDescent="0.25">
      <c r="A17" s="163"/>
      <c r="B17" s="93" t="s">
        <v>30</v>
      </c>
      <c r="C17" s="98">
        <v>1</v>
      </c>
      <c r="D17" s="4">
        <v>2</v>
      </c>
      <c r="E17" s="4">
        <v>0</v>
      </c>
      <c r="F17" s="92">
        <v>2</v>
      </c>
      <c r="G17" s="4">
        <v>0</v>
      </c>
      <c r="H17" s="4">
        <v>0</v>
      </c>
      <c r="I17" s="4">
        <v>0</v>
      </c>
      <c r="J17" s="4">
        <v>1</v>
      </c>
      <c r="K17" s="4">
        <v>0</v>
      </c>
      <c r="L17" s="4">
        <v>2</v>
      </c>
      <c r="M17" s="4">
        <v>0</v>
      </c>
      <c r="N17" s="4">
        <v>0</v>
      </c>
      <c r="O17" s="6">
        <f t="shared" si="0"/>
        <v>8</v>
      </c>
      <c r="P17" s="67"/>
    </row>
    <row r="18" spans="1:16" x14ac:dyDescent="0.25">
      <c r="A18" s="163"/>
      <c r="B18" s="93" t="s">
        <v>31</v>
      </c>
      <c r="C18" s="98">
        <v>2</v>
      </c>
      <c r="D18" s="4">
        <v>2</v>
      </c>
      <c r="E18" s="4">
        <v>0</v>
      </c>
      <c r="F18" s="92">
        <v>3</v>
      </c>
      <c r="G18" s="4">
        <v>0</v>
      </c>
      <c r="H18" s="4">
        <v>0</v>
      </c>
      <c r="I18" s="4">
        <v>1</v>
      </c>
      <c r="J18" s="4">
        <v>0</v>
      </c>
      <c r="K18" s="4">
        <v>0</v>
      </c>
      <c r="L18" s="4">
        <v>1</v>
      </c>
      <c r="M18" s="4">
        <v>0</v>
      </c>
      <c r="N18" s="4">
        <v>0</v>
      </c>
      <c r="O18" s="6">
        <f t="shared" si="0"/>
        <v>9</v>
      </c>
      <c r="P18" s="67"/>
    </row>
    <row r="19" spans="1:16" x14ac:dyDescent="0.25">
      <c r="A19" s="163"/>
      <c r="B19" s="93" t="s">
        <v>32</v>
      </c>
      <c r="C19" s="98">
        <v>1</v>
      </c>
      <c r="D19" s="4">
        <v>1</v>
      </c>
      <c r="E19" s="4">
        <v>0</v>
      </c>
      <c r="F19" s="92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6">
        <f t="shared" si="0"/>
        <v>2</v>
      </c>
      <c r="P19" s="67"/>
    </row>
    <row r="20" spans="1:16" x14ac:dyDescent="0.25">
      <c r="A20" s="163"/>
      <c r="B20" s="94" t="s">
        <v>33</v>
      </c>
      <c r="C20" s="73">
        <v>11</v>
      </c>
      <c r="D20" s="4">
        <v>7</v>
      </c>
      <c r="E20" s="4">
        <v>0</v>
      </c>
      <c r="F20" s="92">
        <v>2</v>
      </c>
      <c r="G20" s="4">
        <v>1</v>
      </c>
      <c r="H20" s="4">
        <v>0</v>
      </c>
      <c r="I20" s="4">
        <v>3</v>
      </c>
      <c r="J20" s="4">
        <v>0</v>
      </c>
      <c r="K20" s="4">
        <v>2</v>
      </c>
      <c r="L20" s="4">
        <v>1</v>
      </c>
      <c r="M20" s="4">
        <v>0</v>
      </c>
      <c r="N20" s="4">
        <v>0</v>
      </c>
      <c r="O20" s="6">
        <f t="shared" si="0"/>
        <v>27</v>
      </c>
      <c r="P20" s="67"/>
    </row>
    <row r="21" spans="1:16" x14ac:dyDescent="0.25">
      <c r="A21" s="163"/>
      <c r="B21" s="94" t="s">
        <v>34</v>
      </c>
      <c r="C21" s="73">
        <v>1</v>
      </c>
      <c r="D21" s="4">
        <v>1</v>
      </c>
      <c r="E21" s="4">
        <v>0</v>
      </c>
      <c r="F21" s="92">
        <v>0</v>
      </c>
      <c r="G21" s="4">
        <v>0</v>
      </c>
      <c r="H21" s="4">
        <v>0</v>
      </c>
      <c r="I21" s="4">
        <v>0</v>
      </c>
      <c r="J21" s="4">
        <v>0</v>
      </c>
      <c r="K21" s="4">
        <v>1</v>
      </c>
      <c r="L21" s="4">
        <v>0</v>
      </c>
      <c r="M21" s="4">
        <v>0</v>
      </c>
      <c r="N21" s="4">
        <v>0</v>
      </c>
      <c r="O21" s="6">
        <f t="shared" si="0"/>
        <v>3</v>
      </c>
      <c r="P21" s="67"/>
    </row>
    <row r="22" spans="1:16" x14ac:dyDescent="0.25">
      <c r="A22" s="163"/>
      <c r="B22" s="93" t="s">
        <v>35</v>
      </c>
      <c r="C22" s="98">
        <v>4</v>
      </c>
      <c r="D22" s="4">
        <v>1</v>
      </c>
      <c r="E22" s="4">
        <v>0</v>
      </c>
      <c r="F22" s="92">
        <v>1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6">
        <f t="shared" si="0"/>
        <v>6</v>
      </c>
      <c r="P22" s="67"/>
    </row>
    <row r="23" spans="1:16" x14ac:dyDescent="0.25">
      <c r="A23" s="163"/>
      <c r="B23" s="7" t="s">
        <v>36</v>
      </c>
      <c r="C23" s="93">
        <f>SUM(C3:C22)</f>
        <v>102</v>
      </c>
      <c r="D23" s="8">
        <f>SUM(D3:D22)</f>
        <v>64</v>
      </c>
      <c r="E23" s="8">
        <f>SUM(E3:E22)</f>
        <v>3</v>
      </c>
      <c r="F23" s="91">
        <f t="shared" ref="F23:N23" si="1">SUM(F3:F22)</f>
        <v>22</v>
      </c>
      <c r="G23" s="8">
        <f t="shared" si="1"/>
        <v>5</v>
      </c>
      <c r="H23" s="8">
        <f t="shared" si="1"/>
        <v>0</v>
      </c>
      <c r="I23" s="8">
        <f t="shared" si="1"/>
        <v>9</v>
      </c>
      <c r="J23" s="8">
        <f>SUM(J3:J22)</f>
        <v>7</v>
      </c>
      <c r="K23" s="8">
        <f t="shared" si="1"/>
        <v>8</v>
      </c>
      <c r="L23" s="8">
        <f t="shared" si="1"/>
        <v>20</v>
      </c>
      <c r="M23" s="8">
        <f>SUM(M3:M22)</f>
        <v>0</v>
      </c>
      <c r="N23" s="8">
        <f t="shared" si="1"/>
        <v>2</v>
      </c>
      <c r="O23" s="9">
        <f>SUM(O3:O22)</f>
        <v>242</v>
      </c>
      <c r="P23" s="67"/>
    </row>
    <row r="24" spans="1:16" x14ac:dyDescent="0.25">
      <c r="A24" s="164" t="s">
        <v>37</v>
      </c>
      <c r="B24" s="95" t="s">
        <v>38</v>
      </c>
      <c r="C24" s="100">
        <v>15</v>
      </c>
      <c r="D24" s="36">
        <v>9</v>
      </c>
      <c r="E24" s="11">
        <v>1</v>
      </c>
      <c r="F24" s="96">
        <v>2</v>
      </c>
      <c r="G24" s="36">
        <v>0</v>
      </c>
      <c r="H24" s="36">
        <v>0</v>
      </c>
      <c r="I24" s="36">
        <v>0</v>
      </c>
      <c r="J24" s="36">
        <v>0</v>
      </c>
      <c r="K24" s="36">
        <v>1</v>
      </c>
      <c r="L24" s="36">
        <v>1</v>
      </c>
      <c r="M24" s="36">
        <v>0</v>
      </c>
      <c r="N24" s="36">
        <v>3</v>
      </c>
      <c r="O24" s="97">
        <f>SUM(C24:N24)</f>
        <v>32</v>
      </c>
      <c r="P24" s="69"/>
    </row>
    <row r="25" spans="1:16" x14ac:dyDescent="0.25">
      <c r="A25" s="164"/>
      <c r="B25" s="10" t="s">
        <v>39</v>
      </c>
      <c r="C25" s="98">
        <v>9</v>
      </c>
      <c r="D25" s="4">
        <v>6</v>
      </c>
      <c r="E25" s="4">
        <v>0</v>
      </c>
      <c r="F25" s="92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104">
        <f>SUM(C25:N25)</f>
        <v>15</v>
      </c>
      <c r="P25" s="67"/>
    </row>
    <row r="26" spans="1:16" x14ac:dyDescent="0.25">
      <c r="A26" s="164"/>
      <c r="B26" s="10" t="s">
        <v>40</v>
      </c>
      <c r="C26" s="98">
        <v>6</v>
      </c>
      <c r="D26" s="4">
        <v>4</v>
      </c>
      <c r="E26" s="4">
        <v>0</v>
      </c>
      <c r="F26" s="92">
        <v>0</v>
      </c>
      <c r="G26" s="4">
        <v>1</v>
      </c>
      <c r="H26" s="4">
        <v>0</v>
      </c>
      <c r="I26" s="4">
        <v>0</v>
      </c>
      <c r="J26" s="4">
        <v>0</v>
      </c>
      <c r="K26" s="4">
        <v>0</v>
      </c>
      <c r="L26" s="4">
        <v>2</v>
      </c>
      <c r="M26" s="4">
        <v>0</v>
      </c>
      <c r="N26" s="4">
        <v>0</v>
      </c>
      <c r="O26" s="104">
        <f>SUM(C26:N26)</f>
        <v>13</v>
      </c>
      <c r="P26" s="67"/>
    </row>
    <row r="27" spans="1:16" x14ac:dyDescent="0.25">
      <c r="A27" s="164"/>
      <c r="B27" s="10" t="s">
        <v>41</v>
      </c>
      <c r="C27" s="98">
        <v>5</v>
      </c>
      <c r="D27" s="4">
        <v>5</v>
      </c>
      <c r="E27" s="4">
        <v>0</v>
      </c>
      <c r="F27" s="92">
        <v>1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104">
        <f>SUM(C27:N27)</f>
        <v>11</v>
      </c>
      <c r="P27" s="67"/>
    </row>
    <row r="28" spans="1:16" x14ac:dyDescent="0.25">
      <c r="A28" s="164"/>
      <c r="B28" s="10" t="s">
        <v>42</v>
      </c>
      <c r="C28" s="101">
        <v>4</v>
      </c>
      <c r="D28" s="4">
        <v>2</v>
      </c>
      <c r="E28" s="4">
        <v>1</v>
      </c>
      <c r="F28" s="92">
        <v>0</v>
      </c>
      <c r="G28" s="4">
        <v>0</v>
      </c>
      <c r="H28" s="4">
        <v>0</v>
      </c>
      <c r="I28" s="4">
        <v>0</v>
      </c>
      <c r="J28" s="4">
        <v>0</v>
      </c>
      <c r="K28" s="4">
        <v>1</v>
      </c>
      <c r="L28" s="4">
        <v>0</v>
      </c>
      <c r="M28" s="4">
        <v>1</v>
      </c>
      <c r="N28" s="4">
        <v>0</v>
      </c>
      <c r="O28" s="104">
        <f>SUM(C28:N28)</f>
        <v>9</v>
      </c>
      <c r="P28" s="67"/>
    </row>
    <row r="29" spans="1:16" x14ac:dyDescent="0.25">
      <c r="A29" s="165"/>
      <c r="B29" s="12" t="s">
        <v>36</v>
      </c>
      <c r="C29" s="90">
        <f t="shared" ref="C29:N29" si="2">SUM(C24:C28)</f>
        <v>39</v>
      </c>
      <c r="D29" s="99">
        <f t="shared" si="2"/>
        <v>26</v>
      </c>
      <c r="E29" s="13">
        <f t="shared" si="2"/>
        <v>2</v>
      </c>
      <c r="F29" s="90">
        <f t="shared" si="2"/>
        <v>3</v>
      </c>
      <c r="G29" s="13">
        <f t="shared" si="2"/>
        <v>1</v>
      </c>
      <c r="H29" s="13">
        <f t="shared" si="2"/>
        <v>0</v>
      </c>
      <c r="I29" s="13">
        <f t="shared" si="2"/>
        <v>0</v>
      </c>
      <c r="J29" s="13">
        <f>SUM(J24:J28)</f>
        <v>0</v>
      </c>
      <c r="K29" s="13">
        <f t="shared" si="2"/>
        <v>2</v>
      </c>
      <c r="L29" s="13">
        <f t="shared" si="2"/>
        <v>3</v>
      </c>
      <c r="M29" s="13">
        <f t="shared" si="2"/>
        <v>1</v>
      </c>
      <c r="N29" s="13">
        <f t="shared" si="2"/>
        <v>3</v>
      </c>
      <c r="O29" s="14">
        <f>SUM(O24:O28)</f>
        <v>80</v>
      </c>
      <c r="P29" s="67"/>
    </row>
    <row r="30" spans="1:16" x14ac:dyDescent="0.25">
      <c r="A30" s="166" t="s">
        <v>43</v>
      </c>
      <c r="B30" s="15" t="s">
        <v>44</v>
      </c>
      <c r="C30" s="100">
        <v>27</v>
      </c>
      <c r="D30" s="4">
        <v>25</v>
      </c>
      <c r="E30" s="4">
        <v>5</v>
      </c>
      <c r="F30" s="92">
        <v>1</v>
      </c>
      <c r="G30" s="4">
        <v>0</v>
      </c>
      <c r="H30" s="4">
        <v>0</v>
      </c>
      <c r="I30" s="4">
        <v>0</v>
      </c>
      <c r="J30" s="4">
        <v>1</v>
      </c>
      <c r="K30" s="4">
        <v>0</v>
      </c>
      <c r="L30" s="4">
        <v>4</v>
      </c>
      <c r="M30" s="4">
        <v>0</v>
      </c>
      <c r="N30" s="4">
        <v>0</v>
      </c>
      <c r="O30" s="6">
        <f t="shared" ref="O30:O37" si="3">SUM(C30:N30)</f>
        <v>63</v>
      </c>
      <c r="P30" s="69"/>
    </row>
    <row r="31" spans="1:16" x14ac:dyDescent="0.25">
      <c r="A31" s="167"/>
      <c r="B31" s="16" t="s">
        <v>39</v>
      </c>
      <c r="C31" s="73">
        <v>14</v>
      </c>
      <c r="D31" s="4">
        <v>13</v>
      </c>
      <c r="E31" s="4">
        <v>1</v>
      </c>
      <c r="F31" s="92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1</v>
      </c>
      <c r="N31" s="4">
        <v>0</v>
      </c>
      <c r="O31" s="6">
        <f t="shared" si="3"/>
        <v>29</v>
      </c>
      <c r="P31" s="67"/>
    </row>
    <row r="32" spans="1:16" x14ac:dyDescent="0.25">
      <c r="A32" s="167"/>
      <c r="B32" s="15" t="s">
        <v>45</v>
      </c>
      <c r="C32" s="98">
        <v>0</v>
      </c>
      <c r="D32" s="4">
        <v>0</v>
      </c>
      <c r="E32" s="4">
        <v>0</v>
      </c>
      <c r="F32" s="92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6">
        <f t="shared" si="3"/>
        <v>0</v>
      </c>
      <c r="P32" s="67"/>
    </row>
    <row r="33" spans="1:16" x14ac:dyDescent="0.25">
      <c r="A33" s="167"/>
      <c r="B33" s="15" t="s">
        <v>46</v>
      </c>
      <c r="C33" s="98">
        <v>0</v>
      </c>
      <c r="D33" s="4">
        <v>0</v>
      </c>
      <c r="E33" s="4">
        <v>0</v>
      </c>
      <c r="F33" s="92">
        <v>2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6">
        <f t="shared" si="3"/>
        <v>2</v>
      </c>
      <c r="P33" s="67"/>
    </row>
    <row r="34" spans="1:16" x14ac:dyDescent="0.25">
      <c r="A34" s="167"/>
      <c r="B34" s="15" t="s">
        <v>47</v>
      </c>
      <c r="C34" s="98">
        <v>11</v>
      </c>
      <c r="D34" s="4">
        <v>12</v>
      </c>
      <c r="E34" s="4">
        <v>2</v>
      </c>
      <c r="F34" s="92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6">
        <f t="shared" si="3"/>
        <v>25</v>
      </c>
      <c r="P34" s="67"/>
    </row>
    <row r="35" spans="1:16" x14ac:dyDescent="0.25">
      <c r="A35" s="167"/>
      <c r="B35" s="15" t="s">
        <v>48</v>
      </c>
      <c r="C35" s="98">
        <v>4</v>
      </c>
      <c r="D35" s="4">
        <v>5</v>
      </c>
      <c r="E35" s="4">
        <v>5</v>
      </c>
      <c r="F35" s="92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6">
        <f t="shared" si="3"/>
        <v>14</v>
      </c>
      <c r="P35" s="67"/>
    </row>
    <row r="36" spans="1:16" x14ac:dyDescent="0.25">
      <c r="A36" s="167"/>
      <c r="B36" s="15" t="s">
        <v>49</v>
      </c>
      <c r="C36" s="98">
        <v>4</v>
      </c>
      <c r="D36" s="4">
        <v>5</v>
      </c>
      <c r="E36" s="4">
        <v>0</v>
      </c>
      <c r="F36" s="92">
        <v>0</v>
      </c>
      <c r="G36" s="4">
        <v>1</v>
      </c>
      <c r="H36" s="4">
        <v>0</v>
      </c>
      <c r="I36" s="4">
        <v>0</v>
      </c>
      <c r="J36" s="4">
        <v>0</v>
      </c>
      <c r="K36" s="4">
        <v>0</v>
      </c>
      <c r="L36" s="4">
        <v>2</v>
      </c>
      <c r="M36" s="4">
        <v>0</v>
      </c>
      <c r="N36" s="4">
        <v>0</v>
      </c>
      <c r="O36" s="6">
        <f t="shared" si="3"/>
        <v>12</v>
      </c>
      <c r="P36" s="67"/>
    </row>
    <row r="37" spans="1:16" x14ac:dyDescent="0.25">
      <c r="A37" s="167"/>
      <c r="B37" s="16" t="s">
        <v>42</v>
      </c>
      <c r="C37" s="149">
        <v>6</v>
      </c>
      <c r="D37" s="4">
        <v>7</v>
      </c>
      <c r="E37" s="4">
        <v>3</v>
      </c>
      <c r="F37" s="92">
        <v>2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6">
        <f t="shared" si="3"/>
        <v>18</v>
      </c>
      <c r="P37" s="67"/>
    </row>
    <row r="38" spans="1:16" x14ac:dyDescent="0.25">
      <c r="A38" s="168"/>
      <c r="B38" s="17" t="s">
        <v>36</v>
      </c>
      <c r="C38" s="89">
        <f>SUM(C30:C37)</f>
        <v>66</v>
      </c>
      <c r="D38" s="106">
        <f t="shared" ref="D38:O38" si="4">SUM(D30:D37)</f>
        <v>67</v>
      </c>
      <c r="E38" s="18">
        <f t="shared" si="4"/>
        <v>16</v>
      </c>
      <c r="F38" s="89">
        <f t="shared" si="4"/>
        <v>5</v>
      </c>
      <c r="G38" s="18">
        <f t="shared" si="4"/>
        <v>1</v>
      </c>
      <c r="H38" s="18">
        <f t="shared" si="4"/>
        <v>0</v>
      </c>
      <c r="I38" s="18">
        <f t="shared" si="4"/>
        <v>0</v>
      </c>
      <c r="J38" s="18">
        <f>SUM(J30:J37)</f>
        <v>1</v>
      </c>
      <c r="K38" s="18">
        <f t="shared" si="4"/>
        <v>0</v>
      </c>
      <c r="L38" s="18">
        <f t="shared" si="4"/>
        <v>6</v>
      </c>
      <c r="M38" s="18">
        <f t="shared" si="4"/>
        <v>1</v>
      </c>
      <c r="N38" s="18">
        <f t="shared" si="4"/>
        <v>0</v>
      </c>
      <c r="O38" s="19">
        <f t="shared" si="4"/>
        <v>163</v>
      </c>
      <c r="P38" s="67"/>
    </row>
    <row r="39" spans="1:16" s="79" customFormat="1" x14ac:dyDescent="0.25">
      <c r="A39" s="173" t="s">
        <v>50</v>
      </c>
      <c r="B39" s="80" t="s">
        <v>51</v>
      </c>
      <c r="C39" s="100">
        <v>93</v>
      </c>
      <c r="D39" s="105">
        <v>62</v>
      </c>
      <c r="E39" s="77">
        <v>8</v>
      </c>
      <c r="F39" s="88">
        <v>25</v>
      </c>
      <c r="G39" s="77">
        <v>1</v>
      </c>
      <c r="H39" s="77">
        <v>3</v>
      </c>
      <c r="I39" s="77">
        <v>0</v>
      </c>
      <c r="J39" s="77">
        <v>0</v>
      </c>
      <c r="K39" s="77">
        <v>10</v>
      </c>
      <c r="L39" s="77">
        <v>14</v>
      </c>
      <c r="M39" s="77">
        <v>0</v>
      </c>
      <c r="N39" s="77">
        <v>2</v>
      </c>
      <c r="O39" s="107">
        <f t="shared" ref="O39:O44" si="5">SUM(C39:N39)</f>
        <v>218</v>
      </c>
      <c r="P39" s="78"/>
    </row>
    <row r="40" spans="1:16" x14ac:dyDescent="0.25">
      <c r="A40" s="174"/>
      <c r="B40" s="20" t="s">
        <v>52</v>
      </c>
      <c r="C40" s="100">
        <v>0</v>
      </c>
      <c r="D40" s="4">
        <v>0</v>
      </c>
      <c r="E40" s="4">
        <v>0</v>
      </c>
      <c r="F40" s="92">
        <v>3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6">
        <f t="shared" si="5"/>
        <v>3</v>
      </c>
      <c r="P40" s="69"/>
    </row>
    <row r="41" spans="1:16" x14ac:dyDescent="0.25">
      <c r="A41" s="174"/>
      <c r="B41" s="20" t="s">
        <v>53</v>
      </c>
      <c r="C41" s="98">
        <v>4</v>
      </c>
      <c r="D41" s="4">
        <v>2</v>
      </c>
      <c r="E41" s="4">
        <v>4</v>
      </c>
      <c r="F41" s="92">
        <v>4</v>
      </c>
      <c r="G41" s="4">
        <v>0</v>
      </c>
      <c r="H41" s="4">
        <v>0</v>
      </c>
      <c r="I41" s="4">
        <v>0</v>
      </c>
      <c r="J41" s="4">
        <v>5</v>
      </c>
      <c r="K41" s="4">
        <v>1</v>
      </c>
      <c r="L41" s="4">
        <v>0</v>
      </c>
      <c r="M41" s="4">
        <v>0</v>
      </c>
      <c r="N41" s="4">
        <v>0</v>
      </c>
      <c r="O41" s="6">
        <f t="shared" si="5"/>
        <v>20</v>
      </c>
      <c r="P41" s="67"/>
    </row>
    <row r="42" spans="1:16" x14ac:dyDescent="0.25">
      <c r="A42" s="174"/>
      <c r="B42" s="20" t="s">
        <v>54</v>
      </c>
      <c r="C42" s="98">
        <v>26</v>
      </c>
      <c r="D42" s="4">
        <v>14</v>
      </c>
      <c r="E42" s="4">
        <v>1</v>
      </c>
      <c r="F42" s="92">
        <v>6</v>
      </c>
      <c r="G42" s="4">
        <v>0</v>
      </c>
      <c r="H42" s="4">
        <v>0</v>
      </c>
      <c r="I42" s="4">
        <v>1</v>
      </c>
      <c r="J42" s="4">
        <v>0</v>
      </c>
      <c r="K42" s="4">
        <v>1</v>
      </c>
      <c r="L42" s="4">
        <v>4</v>
      </c>
      <c r="M42" s="4">
        <v>0</v>
      </c>
      <c r="N42" s="4">
        <v>2</v>
      </c>
      <c r="O42" s="6">
        <f t="shared" si="5"/>
        <v>55</v>
      </c>
      <c r="P42" s="67"/>
    </row>
    <row r="43" spans="1:16" x14ac:dyDescent="0.25">
      <c r="A43" s="174"/>
      <c r="B43" s="20" t="s">
        <v>55</v>
      </c>
      <c r="C43" s="98">
        <v>12</v>
      </c>
      <c r="D43" s="4">
        <v>7</v>
      </c>
      <c r="E43" s="4">
        <v>1</v>
      </c>
      <c r="F43" s="92">
        <v>1</v>
      </c>
      <c r="G43" s="4">
        <v>1</v>
      </c>
      <c r="H43" s="4">
        <v>0</v>
      </c>
      <c r="I43" s="4">
        <v>0</v>
      </c>
      <c r="J43" s="4">
        <v>0</v>
      </c>
      <c r="K43" s="4">
        <v>1</v>
      </c>
      <c r="L43" s="4">
        <v>2</v>
      </c>
      <c r="M43" s="4">
        <v>0</v>
      </c>
      <c r="N43" s="4">
        <v>1</v>
      </c>
      <c r="O43" s="6">
        <f t="shared" si="5"/>
        <v>26</v>
      </c>
      <c r="P43" s="67"/>
    </row>
    <row r="44" spans="1:16" x14ac:dyDescent="0.25">
      <c r="A44" s="174"/>
      <c r="B44" s="20" t="s">
        <v>56</v>
      </c>
      <c r="C44" s="98">
        <v>11</v>
      </c>
      <c r="D44" s="4">
        <v>9</v>
      </c>
      <c r="E44" s="4">
        <v>0</v>
      </c>
      <c r="F44" s="92">
        <v>0</v>
      </c>
      <c r="G44" s="4">
        <v>1</v>
      </c>
      <c r="H44" s="4">
        <v>1</v>
      </c>
      <c r="I44" s="4">
        <v>0</v>
      </c>
      <c r="J44" s="4">
        <v>0</v>
      </c>
      <c r="K44" s="4">
        <v>0</v>
      </c>
      <c r="L44" s="4">
        <v>1</v>
      </c>
      <c r="M44" s="4">
        <v>0</v>
      </c>
      <c r="N44" s="4">
        <v>0</v>
      </c>
      <c r="O44" s="6">
        <f t="shared" si="5"/>
        <v>23</v>
      </c>
      <c r="P44" s="67"/>
    </row>
    <row r="45" spans="1:16" x14ac:dyDescent="0.25">
      <c r="A45" s="175"/>
      <c r="B45" s="21" t="s">
        <v>36</v>
      </c>
      <c r="C45" s="22">
        <f t="shared" ref="C45:I45" si="6">SUM(C39:C44)</f>
        <v>146</v>
      </c>
      <c r="D45" s="22">
        <f t="shared" si="6"/>
        <v>94</v>
      </c>
      <c r="E45" s="22">
        <f t="shared" si="6"/>
        <v>14</v>
      </c>
      <c r="F45" s="22">
        <f t="shared" si="6"/>
        <v>39</v>
      </c>
      <c r="G45" s="22">
        <f t="shared" si="6"/>
        <v>3</v>
      </c>
      <c r="H45" s="22">
        <f t="shared" si="6"/>
        <v>4</v>
      </c>
      <c r="I45" s="22">
        <f t="shared" si="6"/>
        <v>1</v>
      </c>
      <c r="J45" s="22">
        <f>SUM(J39:J44)</f>
        <v>5</v>
      </c>
      <c r="K45" s="22">
        <f t="shared" ref="K45:N45" si="7">SUM(K39:K44)</f>
        <v>13</v>
      </c>
      <c r="L45" s="22">
        <f t="shared" si="7"/>
        <v>21</v>
      </c>
      <c r="M45" s="22">
        <f t="shared" si="7"/>
        <v>0</v>
      </c>
      <c r="N45" s="22">
        <f t="shared" si="7"/>
        <v>5</v>
      </c>
      <c r="O45" s="23">
        <f>SUM(O39:O44)</f>
        <v>345</v>
      </c>
      <c r="P45" s="67"/>
    </row>
    <row r="46" spans="1:16" x14ac:dyDescent="0.25">
      <c r="A46" s="183" t="s">
        <v>57</v>
      </c>
      <c r="B46" s="24" t="s">
        <v>58</v>
      </c>
      <c r="C46" s="108">
        <v>15</v>
      </c>
      <c r="D46" s="4">
        <v>10</v>
      </c>
      <c r="E46" s="4">
        <v>0</v>
      </c>
      <c r="F46" s="92">
        <v>0</v>
      </c>
      <c r="G46" s="4">
        <v>1</v>
      </c>
      <c r="H46" s="4">
        <v>0</v>
      </c>
      <c r="I46" s="4">
        <v>1</v>
      </c>
      <c r="J46" s="4">
        <v>0</v>
      </c>
      <c r="K46" s="4">
        <v>1</v>
      </c>
      <c r="L46" s="4">
        <v>3</v>
      </c>
      <c r="M46" s="4">
        <v>0</v>
      </c>
      <c r="N46" s="4">
        <v>1</v>
      </c>
      <c r="O46" s="6">
        <f t="shared" ref="O46:O55" si="8">SUM(C46:N46)</f>
        <v>32</v>
      </c>
      <c r="P46" s="69"/>
    </row>
    <row r="47" spans="1:16" x14ac:dyDescent="0.25">
      <c r="A47" s="184"/>
      <c r="B47" s="24" t="s">
        <v>59</v>
      </c>
      <c r="C47" s="108">
        <v>2</v>
      </c>
      <c r="D47" s="4">
        <v>0</v>
      </c>
      <c r="E47" s="4">
        <v>1</v>
      </c>
      <c r="F47" s="92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1</v>
      </c>
      <c r="M47" s="4">
        <v>0</v>
      </c>
      <c r="N47" s="4">
        <v>0</v>
      </c>
      <c r="O47" s="6">
        <f t="shared" si="8"/>
        <v>4</v>
      </c>
      <c r="P47" s="67"/>
    </row>
    <row r="48" spans="1:16" x14ac:dyDescent="0.25">
      <c r="A48" s="184"/>
      <c r="B48" s="25" t="s">
        <v>60</v>
      </c>
      <c r="C48" s="109">
        <v>8</v>
      </c>
      <c r="D48" s="4">
        <v>5</v>
      </c>
      <c r="E48" s="4">
        <v>0</v>
      </c>
      <c r="F48" s="92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6">
        <f t="shared" si="8"/>
        <v>13</v>
      </c>
      <c r="P48" s="67"/>
    </row>
    <row r="49" spans="1:16" x14ac:dyDescent="0.25">
      <c r="A49" s="184"/>
      <c r="B49" s="26" t="s">
        <v>61</v>
      </c>
      <c r="C49" s="102">
        <v>1</v>
      </c>
      <c r="D49" s="4">
        <v>1</v>
      </c>
      <c r="E49" s="4">
        <v>0</v>
      </c>
      <c r="F49" s="92">
        <v>0</v>
      </c>
      <c r="G49" s="4">
        <v>0</v>
      </c>
      <c r="H49" s="4">
        <v>0</v>
      </c>
      <c r="I49" s="4">
        <v>0</v>
      </c>
      <c r="J49" s="4">
        <v>0</v>
      </c>
      <c r="K49" s="4">
        <v>1</v>
      </c>
      <c r="L49" s="4">
        <v>2</v>
      </c>
      <c r="M49" s="4">
        <v>0</v>
      </c>
      <c r="N49" s="4">
        <v>0</v>
      </c>
      <c r="O49" s="6">
        <f t="shared" si="8"/>
        <v>5</v>
      </c>
      <c r="P49" s="67"/>
    </row>
    <row r="50" spans="1:16" x14ac:dyDescent="0.25">
      <c r="A50" s="184"/>
      <c r="B50" s="26" t="s">
        <v>62</v>
      </c>
      <c r="C50" s="102">
        <v>1</v>
      </c>
      <c r="D50" s="4">
        <v>1</v>
      </c>
      <c r="E50" s="4">
        <v>0</v>
      </c>
      <c r="F50" s="92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6">
        <f t="shared" si="8"/>
        <v>2</v>
      </c>
      <c r="P50" s="67"/>
    </row>
    <row r="51" spans="1:16" x14ac:dyDescent="0.25">
      <c r="A51" s="184"/>
      <c r="B51" s="26" t="s">
        <v>63</v>
      </c>
      <c r="C51" s="102">
        <v>3</v>
      </c>
      <c r="D51" s="4">
        <v>2</v>
      </c>
      <c r="E51" s="4">
        <v>0</v>
      </c>
      <c r="F51" s="92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6">
        <f t="shared" si="8"/>
        <v>5</v>
      </c>
      <c r="P51" s="67"/>
    </row>
    <row r="52" spans="1:16" x14ac:dyDescent="0.25">
      <c r="A52" s="184"/>
      <c r="B52" s="26" t="s">
        <v>64</v>
      </c>
      <c r="C52" s="102">
        <v>1</v>
      </c>
      <c r="D52" s="4">
        <v>0</v>
      </c>
      <c r="E52" s="4">
        <v>0</v>
      </c>
      <c r="F52" s="92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6">
        <f t="shared" si="8"/>
        <v>1</v>
      </c>
      <c r="P52" s="67"/>
    </row>
    <row r="53" spans="1:16" x14ac:dyDescent="0.25">
      <c r="A53" s="184"/>
      <c r="B53" s="26" t="s">
        <v>65</v>
      </c>
      <c r="C53" s="102">
        <v>0</v>
      </c>
      <c r="D53" s="4">
        <v>0</v>
      </c>
      <c r="E53" s="4">
        <v>0</v>
      </c>
      <c r="F53" s="92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6">
        <f t="shared" si="8"/>
        <v>0</v>
      </c>
      <c r="P53" s="67"/>
    </row>
    <row r="54" spans="1:16" x14ac:dyDescent="0.25">
      <c r="A54" s="184"/>
      <c r="B54" s="24" t="s">
        <v>66</v>
      </c>
      <c r="C54" s="108">
        <v>4</v>
      </c>
      <c r="D54" s="4">
        <v>4</v>
      </c>
      <c r="E54" s="4">
        <v>0</v>
      </c>
      <c r="F54" s="92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1</v>
      </c>
      <c r="M54" s="4">
        <v>0</v>
      </c>
      <c r="N54" s="4">
        <v>0</v>
      </c>
      <c r="O54" s="6">
        <f t="shared" si="8"/>
        <v>9</v>
      </c>
      <c r="P54" s="67"/>
    </row>
    <row r="55" spans="1:16" x14ac:dyDescent="0.25">
      <c r="A55" s="184"/>
      <c r="B55" s="24" t="s">
        <v>67</v>
      </c>
      <c r="C55" s="108">
        <v>0</v>
      </c>
      <c r="D55" s="4">
        <v>0</v>
      </c>
      <c r="E55" s="4">
        <v>0</v>
      </c>
      <c r="F55" s="92">
        <v>2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6">
        <f t="shared" si="8"/>
        <v>2</v>
      </c>
      <c r="P55" s="67"/>
    </row>
    <row r="56" spans="1:16" x14ac:dyDescent="0.25">
      <c r="A56" s="185"/>
      <c r="B56" s="27" t="s">
        <v>36</v>
      </c>
      <c r="C56" s="87">
        <f>SUM(C46:C55)</f>
        <v>35</v>
      </c>
      <c r="D56" s="28">
        <f t="shared" ref="D56:I56" si="9">SUM(D46:D55)</f>
        <v>23</v>
      </c>
      <c r="E56" s="28">
        <f t="shared" si="9"/>
        <v>1</v>
      </c>
      <c r="F56" s="87">
        <f t="shared" si="9"/>
        <v>2</v>
      </c>
      <c r="G56" s="28">
        <f t="shared" si="9"/>
        <v>1</v>
      </c>
      <c r="H56" s="28">
        <f t="shared" si="9"/>
        <v>0</v>
      </c>
      <c r="I56" s="28">
        <f t="shared" si="9"/>
        <v>1</v>
      </c>
      <c r="J56" s="28">
        <f>SUM(J46:J55)</f>
        <v>0</v>
      </c>
      <c r="K56" s="28">
        <f t="shared" ref="K56" si="10">SUM(K46:K55)</f>
        <v>2</v>
      </c>
      <c r="L56" s="28">
        <f t="shared" ref="L56" si="11">SUM(L46:L55)</f>
        <v>7</v>
      </c>
      <c r="M56" s="28">
        <f t="shared" ref="M56" si="12">SUM(M46:M55)</f>
        <v>0</v>
      </c>
      <c r="N56" s="28">
        <f>SUM(N46:N55)</f>
        <v>1</v>
      </c>
      <c r="O56" s="29">
        <f>SUM(O46:O55)</f>
        <v>73</v>
      </c>
      <c r="P56" s="67"/>
    </row>
    <row r="57" spans="1:16" x14ac:dyDescent="0.25">
      <c r="A57" s="186" t="s">
        <v>68</v>
      </c>
      <c r="B57" s="30" t="s">
        <v>69</v>
      </c>
      <c r="C57" s="102">
        <v>0</v>
      </c>
      <c r="D57" s="4">
        <v>0</v>
      </c>
      <c r="E57" s="4">
        <v>0</v>
      </c>
      <c r="F57" s="92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6">
        <f t="shared" ref="O57:O67" si="13">SUM(C57:N57)</f>
        <v>0</v>
      </c>
      <c r="P57" s="69"/>
    </row>
    <row r="58" spans="1:16" x14ac:dyDescent="0.25">
      <c r="A58" s="187"/>
      <c r="B58" s="30" t="s">
        <v>70</v>
      </c>
      <c r="C58" s="102">
        <v>81</v>
      </c>
      <c r="D58" s="4">
        <v>58</v>
      </c>
      <c r="E58" s="4">
        <v>1</v>
      </c>
      <c r="F58" s="92">
        <v>39</v>
      </c>
      <c r="G58" s="4">
        <v>1</v>
      </c>
      <c r="H58" s="4">
        <v>1</v>
      </c>
      <c r="I58" s="4">
        <v>1</v>
      </c>
      <c r="J58" s="4">
        <v>10</v>
      </c>
      <c r="K58" s="4">
        <v>4</v>
      </c>
      <c r="L58" s="4">
        <v>13</v>
      </c>
      <c r="M58" s="4">
        <v>2</v>
      </c>
      <c r="N58" s="4">
        <v>2</v>
      </c>
      <c r="O58" s="6">
        <f t="shared" si="13"/>
        <v>213</v>
      </c>
      <c r="P58" s="67"/>
    </row>
    <row r="59" spans="1:16" x14ac:dyDescent="0.25">
      <c r="A59" s="187"/>
      <c r="B59" s="30" t="s">
        <v>71</v>
      </c>
      <c r="C59" s="102">
        <v>50</v>
      </c>
      <c r="D59" s="4">
        <v>40</v>
      </c>
      <c r="E59" s="4">
        <v>6</v>
      </c>
      <c r="F59" s="92">
        <v>11</v>
      </c>
      <c r="G59" s="4">
        <v>0</v>
      </c>
      <c r="H59" s="4">
        <v>1</v>
      </c>
      <c r="I59" s="4">
        <v>3</v>
      </c>
      <c r="J59" s="4">
        <v>1</v>
      </c>
      <c r="K59" s="4">
        <v>4</v>
      </c>
      <c r="L59" s="4">
        <v>8</v>
      </c>
      <c r="M59" s="4">
        <v>0</v>
      </c>
      <c r="N59" s="4">
        <v>0</v>
      </c>
      <c r="O59" s="6">
        <f t="shared" si="13"/>
        <v>124</v>
      </c>
      <c r="P59" s="67"/>
    </row>
    <row r="60" spans="1:16" x14ac:dyDescent="0.25">
      <c r="A60" s="187"/>
      <c r="B60" s="30" t="s">
        <v>72</v>
      </c>
      <c r="C60" s="102">
        <v>9</v>
      </c>
      <c r="D60" s="4">
        <v>4</v>
      </c>
      <c r="E60" s="4">
        <v>0</v>
      </c>
      <c r="F60" s="92">
        <v>1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6">
        <f t="shared" si="13"/>
        <v>14</v>
      </c>
      <c r="P60" s="67"/>
    </row>
    <row r="61" spans="1:16" x14ac:dyDescent="0.25">
      <c r="A61" s="187"/>
      <c r="B61" s="30" t="s">
        <v>73</v>
      </c>
      <c r="C61" s="102">
        <v>6</v>
      </c>
      <c r="D61" s="4">
        <v>2</v>
      </c>
      <c r="E61" s="4">
        <v>0</v>
      </c>
      <c r="F61" s="92">
        <v>1</v>
      </c>
      <c r="G61" s="4">
        <v>0</v>
      </c>
      <c r="H61" s="4">
        <v>0</v>
      </c>
      <c r="I61" s="4">
        <v>0</v>
      </c>
      <c r="J61" s="4">
        <v>0</v>
      </c>
      <c r="K61" s="4">
        <v>1</v>
      </c>
      <c r="L61" s="4">
        <v>0</v>
      </c>
      <c r="M61" s="4">
        <v>0</v>
      </c>
      <c r="N61" s="4">
        <v>0</v>
      </c>
      <c r="O61" s="6">
        <f t="shared" si="13"/>
        <v>10</v>
      </c>
      <c r="P61" s="67"/>
    </row>
    <row r="62" spans="1:16" x14ac:dyDescent="0.25">
      <c r="A62" s="187"/>
      <c r="B62" s="30" t="s">
        <v>74</v>
      </c>
      <c r="C62" s="102">
        <v>4</v>
      </c>
      <c r="D62" s="4">
        <v>2</v>
      </c>
      <c r="E62" s="4">
        <v>1</v>
      </c>
      <c r="F62" s="92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4</v>
      </c>
      <c r="N62" s="4">
        <v>0</v>
      </c>
      <c r="O62" s="6">
        <f t="shared" si="13"/>
        <v>11</v>
      </c>
      <c r="P62" s="67"/>
    </row>
    <row r="63" spans="1:16" x14ac:dyDescent="0.25">
      <c r="A63" s="187"/>
      <c r="B63" s="30" t="s">
        <v>75</v>
      </c>
      <c r="C63" s="102">
        <v>0</v>
      </c>
      <c r="D63" s="4">
        <v>0</v>
      </c>
      <c r="E63" s="4">
        <v>0</v>
      </c>
      <c r="F63" s="92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6">
        <f t="shared" si="13"/>
        <v>0</v>
      </c>
      <c r="P63" s="67"/>
    </row>
    <row r="64" spans="1:16" x14ac:dyDescent="0.25">
      <c r="A64" s="187"/>
      <c r="B64" s="30" t="s">
        <v>76</v>
      </c>
      <c r="C64" s="102">
        <v>0</v>
      </c>
      <c r="D64" s="4">
        <v>0</v>
      </c>
      <c r="E64" s="4">
        <v>0</v>
      </c>
      <c r="F64" s="92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6">
        <f t="shared" si="13"/>
        <v>0</v>
      </c>
      <c r="P64" s="67"/>
    </row>
    <row r="65" spans="1:18" x14ac:dyDescent="0.25">
      <c r="A65" s="187"/>
      <c r="B65" s="30" t="s">
        <v>77</v>
      </c>
      <c r="C65" s="102">
        <v>4</v>
      </c>
      <c r="D65" s="4">
        <v>1</v>
      </c>
      <c r="E65" s="4">
        <v>0</v>
      </c>
      <c r="F65" s="92">
        <v>5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2</v>
      </c>
      <c r="N65" s="4">
        <v>0</v>
      </c>
      <c r="O65" s="6">
        <f t="shared" si="13"/>
        <v>12</v>
      </c>
      <c r="P65" s="67"/>
    </row>
    <row r="66" spans="1:18" x14ac:dyDescent="0.25">
      <c r="A66" s="187"/>
      <c r="B66" s="30" t="s">
        <v>78</v>
      </c>
      <c r="C66" s="102">
        <v>3</v>
      </c>
      <c r="D66" s="4">
        <v>2</v>
      </c>
      <c r="E66" s="4">
        <v>0</v>
      </c>
      <c r="F66" s="92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6">
        <f t="shared" si="13"/>
        <v>5</v>
      </c>
      <c r="P66" s="67"/>
    </row>
    <row r="67" spans="1:18" x14ac:dyDescent="0.25">
      <c r="A67" s="187"/>
      <c r="B67" s="30" t="s">
        <v>79</v>
      </c>
      <c r="C67" s="102">
        <v>9</v>
      </c>
      <c r="D67" s="4">
        <v>8</v>
      </c>
      <c r="E67" s="4">
        <v>0</v>
      </c>
      <c r="F67" s="92">
        <v>3</v>
      </c>
      <c r="G67" s="4">
        <v>0</v>
      </c>
      <c r="H67" s="4">
        <v>0</v>
      </c>
      <c r="I67" s="4">
        <v>0</v>
      </c>
      <c r="J67" s="4">
        <v>0</v>
      </c>
      <c r="K67" s="4">
        <v>3</v>
      </c>
      <c r="L67" s="4">
        <v>0</v>
      </c>
      <c r="M67" s="4">
        <v>2</v>
      </c>
      <c r="N67" s="4">
        <v>0</v>
      </c>
      <c r="O67" s="6">
        <f t="shared" si="13"/>
        <v>25</v>
      </c>
      <c r="P67" s="67"/>
    </row>
    <row r="68" spans="1:18" x14ac:dyDescent="0.25">
      <c r="A68" s="188"/>
      <c r="B68" s="31" t="s">
        <v>36</v>
      </c>
      <c r="C68" s="86">
        <f t="shared" ref="C68:I68" si="14">SUM(C57:C67)</f>
        <v>166</v>
      </c>
      <c r="D68" s="32">
        <f t="shared" si="14"/>
        <v>117</v>
      </c>
      <c r="E68" s="32">
        <f t="shared" si="14"/>
        <v>8</v>
      </c>
      <c r="F68" s="86">
        <f t="shared" si="14"/>
        <v>60</v>
      </c>
      <c r="G68" s="32">
        <f t="shared" si="14"/>
        <v>1</v>
      </c>
      <c r="H68" s="32">
        <f t="shared" si="14"/>
        <v>2</v>
      </c>
      <c r="I68" s="32">
        <f t="shared" si="14"/>
        <v>4</v>
      </c>
      <c r="J68" s="32">
        <f>SUM(J57:J67)</f>
        <v>11</v>
      </c>
      <c r="K68" s="32">
        <f t="shared" ref="K68" si="15">SUM(K57:K67)</f>
        <v>12</v>
      </c>
      <c r="L68" s="32">
        <f t="shared" ref="L68" si="16">SUM(L57:L67)</f>
        <v>21</v>
      </c>
      <c r="M68" s="32">
        <f t="shared" ref="M68" si="17">SUM(M57:M67)</f>
        <v>10</v>
      </c>
      <c r="N68" s="32">
        <f>SUM(N57:N67)</f>
        <v>2</v>
      </c>
      <c r="O68" s="33">
        <f>SUM(O57:O67)</f>
        <v>414</v>
      </c>
      <c r="P68" s="67"/>
    </row>
    <row r="69" spans="1:18" x14ac:dyDescent="0.25">
      <c r="A69" s="189" t="s">
        <v>80</v>
      </c>
      <c r="B69" s="34" t="s">
        <v>81</v>
      </c>
      <c r="C69" s="111">
        <v>0</v>
      </c>
      <c r="D69" s="4">
        <v>0</v>
      </c>
      <c r="E69" s="92">
        <v>0</v>
      </c>
      <c r="F69" s="92">
        <v>0</v>
      </c>
      <c r="G69" s="92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6">
        <f>SUM(C69:N69)</f>
        <v>0</v>
      </c>
      <c r="P69" s="69"/>
    </row>
    <row r="70" spans="1:18" x14ac:dyDescent="0.25">
      <c r="A70" s="190"/>
      <c r="B70" s="34" t="s">
        <v>82</v>
      </c>
      <c r="C70" s="102">
        <v>23</v>
      </c>
      <c r="D70" s="4">
        <v>13</v>
      </c>
      <c r="E70" s="35">
        <v>0</v>
      </c>
      <c r="F70" s="85">
        <v>2</v>
      </c>
      <c r="G70" s="4">
        <v>1</v>
      </c>
      <c r="H70" s="4">
        <v>0</v>
      </c>
      <c r="I70" s="4">
        <v>0</v>
      </c>
      <c r="J70" s="4">
        <v>0</v>
      </c>
      <c r="K70" s="4">
        <v>1</v>
      </c>
      <c r="L70" s="4">
        <v>9</v>
      </c>
      <c r="M70" s="4">
        <v>0</v>
      </c>
      <c r="N70" s="4">
        <v>1</v>
      </c>
      <c r="O70" s="6">
        <f t="shared" ref="O70:O82" si="18">SUM(C70:N70)</f>
        <v>50</v>
      </c>
      <c r="P70" s="67"/>
    </row>
    <row r="71" spans="1:18" x14ac:dyDescent="0.25">
      <c r="A71" s="190"/>
      <c r="B71" s="34" t="s">
        <v>83</v>
      </c>
      <c r="C71" s="102">
        <v>21</v>
      </c>
      <c r="D71" s="4">
        <v>14</v>
      </c>
      <c r="E71" s="4">
        <v>1</v>
      </c>
      <c r="F71" s="92">
        <v>6</v>
      </c>
      <c r="G71" s="5">
        <v>3</v>
      </c>
      <c r="H71" s="4">
        <v>0</v>
      </c>
      <c r="I71" s="4">
        <v>0</v>
      </c>
      <c r="J71" s="4">
        <v>1</v>
      </c>
      <c r="K71" s="4">
        <v>4</v>
      </c>
      <c r="L71" s="4">
        <v>7</v>
      </c>
      <c r="M71" s="4">
        <v>0</v>
      </c>
      <c r="N71" s="4">
        <v>0</v>
      </c>
      <c r="O71" s="6">
        <f t="shared" si="18"/>
        <v>57</v>
      </c>
      <c r="P71" s="67"/>
    </row>
    <row r="72" spans="1:18" x14ac:dyDescent="0.25">
      <c r="A72" s="190"/>
      <c r="B72" s="34" t="s">
        <v>84</v>
      </c>
      <c r="C72" s="102">
        <v>0</v>
      </c>
      <c r="D72" s="4">
        <v>0</v>
      </c>
      <c r="E72" s="4">
        <v>0</v>
      </c>
      <c r="F72" s="92">
        <v>0</v>
      </c>
      <c r="G72" s="5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6">
        <f t="shared" si="18"/>
        <v>0</v>
      </c>
      <c r="P72" s="67"/>
    </row>
    <row r="73" spans="1:18" x14ac:dyDescent="0.25">
      <c r="A73" s="190"/>
      <c r="B73" s="34" t="s">
        <v>85</v>
      </c>
      <c r="C73" s="102">
        <v>2</v>
      </c>
      <c r="D73" s="4">
        <v>2</v>
      </c>
      <c r="E73" s="36">
        <v>0</v>
      </c>
      <c r="F73" s="96">
        <v>4</v>
      </c>
      <c r="G73" s="4">
        <v>0</v>
      </c>
      <c r="H73" s="4">
        <v>0</v>
      </c>
      <c r="I73" s="4">
        <v>2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6">
        <f t="shared" si="18"/>
        <v>10</v>
      </c>
      <c r="P73" s="67"/>
    </row>
    <row r="74" spans="1:18" x14ac:dyDescent="0.25">
      <c r="A74" s="190"/>
      <c r="B74" s="34" t="s">
        <v>86</v>
      </c>
      <c r="C74" s="102">
        <v>88</v>
      </c>
      <c r="D74" s="4">
        <v>67</v>
      </c>
      <c r="E74" s="4">
        <v>2</v>
      </c>
      <c r="F74" s="92">
        <v>39</v>
      </c>
      <c r="G74" s="4">
        <v>2</v>
      </c>
      <c r="H74" s="4">
        <v>4</v>
      </c>
      <c r="I74" s="4">
        <v>1</v>
      </c>
      <c r="J74" s="4">
        <v>4</v>
      </c>
      <c r="K74" s="4">
        <v>6</v>
      </c>
      <c r="L74" s="4">
        <v>26</v>
      </c>
      <c r="M74" s="4">
        <v>0</v>
      </c>
      <c r="N74" s="4">
        <v>0</v>
      </c>
      <c r="O74" s="6">
        <f t="shared" si="18"/>
        <v>239</v>
      </c>
      <c r="P74" s="67"/>
    </row>
    <row r="75" spans="1:18" x14ac:dyDescent="0.25">
      <c r="A75" s="190"/>
      <c r="B75" s="34" t="s">
        <v>87</v>
      </c>
      <c r="C75" s="110">
        <v>0</v>
      </c>
      <c r="D75" s="4">
        <v>0</v>
      </c>
      <c r="E75" s="4">
        <v>0</v>
      </c>
      <c r="F75" s="92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6">
        <f t="shared" si="18"/>
        <v>0</v>
      </c>
      <c r="P75" s="67"/>
    </row>
    <row r="76" spans="1:18" x14ac:dyDescent="0.25">
      <c r="A76" s="190"/>
      <c r="B76" s="112" t="s">
        <v>88</v>
      </c>
      <c r="C76" s="102">
        <v>0</v>
      </c>
      <c r="D76" s="113">
        <v>0</v>
      </c>
      <c r="E76" s="4">
        <v>0</v>
      </c>
      <c r="F76" s="92">
        <v>0</v>
      </c>
      <c r="G76" s="4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6">
        <f t="shared" si="18"/>
        <v>0</v>
      </c>
      <c r="P76" s="67"/>
    </row>
    <row r="77" spans="1:18" x14ac:dyDescent="0.25">
      <c r="A77" s="190"/>
      <c r="B77" s="34" t="s">
        <v>89</v>
      </c>
      <c r="C77" s="108">
        <v>0</v>
      </c>
      <c r="D77" s="4">
        <v>0</v>
      </c>
      <c r="E77" s="4">
        <v>0</v>
      </c>
      <c r="F77" s="92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6">
        <f t="shared" si="18"/>
        <v>0</v>
      </c>
      <c r="P77" s="67"/>
    </row>
    <row r="78" spans="1:18" x14ac:dyDescent="0.25">
      <c r="A78" s="190"/>
      <c r="B78" s="34" t="s">
        <v>90</v>
      </c>
      <c r="C78" s="102">
        <v>0</v>
      </c>
      <c r="D78" s="4">
        <v>0</v>
      </c>
      <c r="E78" s="4">
        <v>0</v>
      </c>
      <c r="F78" s="92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6">
        <f t="shared" si="18"/>
        <v>0</v>
      </c>
      <c r="P78" s="67"/>
    </row>
    <row r="79" spans="1:18" x14ac:dyDescent="0.25">
      <c r="A79" s="190"/>
      <c r="B79" s="34" t="s">
        <v>91</v>
      </c>
      <c r="C79" s="102">
        <v>0</v>
      </c>
      <c r="D79" s="4">
        <v>0</v>
      </c>
      <c r="E79" s="4">
        <v>0</v>
      </c>
      <c r="F79" s="92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6">
        <f t="shared" si="18"/>
        <v>0</v>
      </c>
      <c r="P79" s="69"/>
      <c r="Q79" s="70"/>
      <c r="R79" s="70"/>
    </row>
    <row r="80" spans="1:18" ht="15" customHeight="1" x14ac:dyDescent="0.25">
      <c r="A80" s="190"/>
      <c r="B80" s="34" t="s">
        <v>92</v>
      </c>
      <c r="C80" s="102">
        <v>0</v>
      </c>
      <c r="D80" s="4">
        <v>0</v>
      </c>
      <c r="E80" s="4">
        <v>0</v>
      </c>
      <c r="F80" s="92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6">
        <f t="shared" si="18"/>
        <v>0</v>
      </c>
      <c r="P80" s="67"/>
    </row>
    <row r="81" spans="1:16" x14ac:dyDescent="0.25">
      <c r="A81" s="190"/>
      <c r="B81" s="34" t="s">
        <v>93</v>
      </c>
      <c r="C81" s="102">
        <v>5</v>
      </c>
      <c r="D81" s="4">
        <v>3</v>
      </c>
      <c r="E81" s="4">
        <v>0</v>
      </c>
      <c r="F81" s="92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1</v>
      </c>
      <c r="N81" s="4">
        <v>0</v>
      </c>
      <c r="O81" s="6">
        <f t="shared" si="18"/>
        <v>9</v>
      </c>
      <c r="P81" s="69"/>
    </row>
    <row r="82" spans="1:16" x14ac:dyDescent="0.25">
      <c r="A82" s="190"/>
      <c r="B82" s="34" t="s">
        <v>94</v>
      </c>
      <c r="C82" s="102">
        <v>18</v>
      </c>
      <c r="D82" s="4">
        <v>6</v>
      </c>
      <c r="E82" s="4">
        <v>3</v>
      </c>
      <c r="F82" s="92">
        <v>6</v>
      </c>
      <c r="G82" s="4">
        <v>0</v>
      </c>
      <c r="H82" s="4">
        <v>0</v>
      </c>
      <c r="I82" s="4">
        <v>3</v>
      </c>
      <c r="J82" s="4">
        <v>0</v>
      </c>
      <c r="K82" s="4">
        <v>0</v>
      </c>
      <c r="L82" s="4">
        <v>0</v>
      </c>
      <c r="M82" s="4">
        <v>3</v>
      </c>
      <c r="N82" s="4">
        <v>0</v>
      </c>
      <c r="O82" s="6">
        <f t="shared" si="18"/>
        <v>39</v>
      </c>
      <c r="P82" s="67"/>
    </row>
    <row r="83" spans="1:16" x14ac:dyDescent="0.25">
      <c r="A83" s="191"/>
      <c r="B83" s="37" t="s">
        <v>36</v>
      </c>
      <c r="C83" s="114">
        <f t="shared" ref="C83:I83" si="19">SUM(C69:C82)</f>
        <v>157</v>
      </c>
      <c r="D83" s="38">
        <f t="shared" si="19"/>
        <v>105</v>
      </c>
      <c r="E83" s="38">
        <f t="shared" si="19"/>
        <v>6</v>
      </c>
      <c r="F83" s="84">
        <f t="shared" si="19"/>
        <v>57</v>
      </c>
      <c r="G83" s="38">
        <f t="shared" si="19"/>
        <v>6</v>
      </c>
      <c r="H83" s="38">
        <f t="shared" si="19"/>
        <v>4</v>
      </c>
      <c r="I83" s="38">
        <f t="shared" si="19"/>
        <v>6</v>
      </c>
      <c r="J83" s="38">
        <f>SUM(J69:J82)</f>
        <v>5</v>
      </c>
      <c r="K83" s="38">
        <f t="shared" ref="K83" si="20">SUM(K69:K82)</f>
        <v>11</v>
      </c>
      <c r="L83" s="38">
        <f t="shared" ref="L83" si="21">SUM(L69:L82)</f>
        <v>42</v>
      </c>
      <c r="M83" s="38">
        <f t="shared" ref="M83" si="22">SUM(M69:M82)</f>
        <v>4</v>
      </c>
      <c r="N83" s="38">
        <f>SUM(N69:N82)</f>
        <v>1</v>
      </c>
      <c r="O83" s="39">
        <f>SUM(O69:O82)</f>
        <v>404</v>
      </c>
      <c r="P83" s="67"/>
    </row>
    <row r="84" spans="1:16" x14ac:dyDescent="0.25">
      <c r="A84" s="192" t="s">
        <v>95</v>
      </c>
      <c r="B84" s="40" t="s">
        <v>96</v>
      </c>
      <c r="C84" s="103">
        <v>121</v>
      </c>
      <c r="D84" s="4">
        <v>73</v>
      </c>
      <c r="E84" s="4">
        <v>3</v>
      </c>
      <c r="F84" s="92">
        <v>39</v>
      </c>
      <c r="G84" s="4">
        <v>2</v>
      </c>
      <c r="H84" s="4">
        <v>2</v>
      </c>
      <c r="I84" s="4">
        <v>3</v>
      </c>
      <c r="J84" s="4">
        <v>4</v>
      </c>
      <c r="K84" s="4">
        <v>13</v>
      </c>
      <c r="L84" s="4">
        <v>17</v>
      </c>
      <c r="M84" s="4">
        <v>0</v>
      </c>
      <c r="N84" s="4">
        <v>1</v>
      </c>
      <c r="O84" s="6">
        <f>SUM(C84:N84)</f>
        <v>278</v>
      </c>
      <c r="P84" s="67"/>
    </row>
    <row r="85" spans="1:16" x14ac:dyDescent="0.25">
      <c r="A85" s="193"/>
      <c r="B85" s="41" t="s">
        <v>97</v>
      </c>
      <c r="C85" s="102">
        <v>7</v>
      </c>
      <c r="D85" s="4">
        <v>2</v>
      </c>
      <c r="E85" s="4">
        <v>0</v>
      </c>
      <c r="F85" s="92">
        <v>1</v>
      </c>
      <c r="G85" s="4">
        <v>0</v>
      </c>
      <c r="H85" s="4">
        <v>2</v>
      </c>
      <c r="I85" s="4">
        <v>0</v>
      </c>
      <c r="J85" s="4">
        <v>0</v>
      </c>
      <c r="K85" s="4">
        <v>0</v>
      </c>
      <c r="L85" s="4">
        <v>0</v>
      </c>
      <c r="M85" s="4">
        <v>2</v>
      </c>
      <c r="N85" s="4">
        <v>0</v>
      </c>
      <c r="O85" s="6">
        <f>SUM(C85:N85)</f>
        <v>14</v>
      </c>
      <c r="P85" s="67"/>
    </row>
    <row r="86" spans="1:16" x14ac:dyDescent="0.25">
      <c r="A86" s="194"/>
      <c r="B86" s="42" t="s">
        <v>36</v>
      </c>
      <c r="C86" s="30">
        <f t="shared" ref="C86:J86" si="23">SUM(C84:C85)</f>
        <v>128</v>
      </c>
      <c r="D86" s="43">
        <f t="shared" si="23"/>
        <v>75</v>
      </c>
      <c r="E86" s="43">
        <f t="shared" si="23"/>
        <v>3</v>
      </c>
      <c r="F86" s="83">
        <f t="shared" si="23"/>
        <v>40</v>
      </c>
      <c r="G86" s="43">
        <f t="shared" si="23"/>
        <v>2</v>
      </c>
      <c r="H86" s="43">
        <f t="shared" si="23"/>
        <v>4</v>
      </c>
      <c r="I86" s="43">
        <f t="shared" si="23"/>
        <v>3</v>
      </c>
      <c r="J86" s="43">
        <f t="shared" si="23"/>
        <v>4</v>
      </c>
      <c r="K86" s="43">
        <f t="shared" ref="K86" si="24">SUM(K84:K85)</f>
        <v>13</v>
      </c>
      <c r="L86" s="43">
        <f t="shared" ref="L86" si="25">SUM(L84:L85)</f>
        <v>17</v>
      </c>
      <c r="M86" s="43">
        <f t="shared" ref="M86" si="26">SUM(M84:M85)</f>
        <v>2</v>
      </c>
      <c r="N86" s="43">
        <f>SUM(N84:N85)</f>
        <v>1</v>
      </c>
      <c r="O86" s="44">
        <f>SUM(O84:O85)</f>
        <v>292</v>
      </c>
      <c r="P86" s="67"/>
    </row>
    <row r="87" spans="1:16" x14ac:dyDescent="0.25">
      <c r="A87" s="195" t="s">
        <v>98</v>
      </c>
      <c r="B87" s="45" t="s">
        <v>99</v>
      </c>
      <c r="C87" s="102">
        <v>9</v>
      </c>
      <c r="D87" s="4">
        <v>6</v>
      </c>
      <c r="E87" s="4">
        <v>0</v>
      </c>
      <c r="F87" s="92">
        <v>2</v>
      </c>
      <c r="G87" s="4">
        <v>0</v>
      </c>
      <c r="H87" s="4">
        <v>0</v>
      </c>
      <c r="I87" s="4">
        <v>0</v>
      </c>
      <c r="J87" s="4">
        <v>0</v>
      </c>
      <c r="K87" s="4">
        <v>2</v>
      </c>
      <c r="L87" s="4">
        <v>0</v>
      </c>
      <c r="M87" s="4">
        <v>0</v>
      </c>
      <c r="N87" s="4">
        <v>0</v>
      </c>
      <c r="O87" s="6">
        <f t="shared" ref="O87:O95" si="27">SUM(C87:N87)</f>
        <v>19</v>
      </c>
      <c r="P87" s="67"/>
    </row>
    <row r="88" spans="1:16" x14ac:dyDescent="0.25">
      <c r="A88" s="196"/>
      <c r="B88" s="45" t="s">
        <v>100</v>
      </c>
      <c r="C88" s="102">
        <v>0</v>
      </c>
      <c r="D88" s="4">
        <v>0</v>
      </c>
      <c r="E88" s="4">
        <v>0</v>
      </c>
      <c r="F88" s="92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6">
        <f t="shared" si="27"/>
        <v>0</v>
      </c>
      <c r="P88" s="67"/>
    </row>
    <row r="89" spans="1:16" x14ac:dyDescent="0.25">
      <c r="A89" s="196"/>
      <c r="B89" s="45" t="s">
        <v>101</v>
      </c>
      <c r="C89" s="102">
        <v>29</v>
      </c>
      <c r="D89" s="4">
        <v>19</v>
      </c>
      <c r="E89" s="4">
        <v>0</v>
      </c>
      <c r="F89" s="92">
        <v>4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1</v>
      </c>
      <c r="M89" s="4">
        <v>0</v>
      </c>
      <c r="N89" s="4">
        <v>2</v>
      </c>
      <c r="O89" s="6">
        <f t="shared" si="27"/>
        <v>55</v>
      </c>
      <c r="P89" s="67"/>
    </row>
    <row r="90" spans="1:16" x14ac:dyDescent="0.25">
      <c r="A90" s="196"/>
      <c r="B90" s="45" t="s">
        <v>102</v>
      </c>
      <c r="C90" s="102">
        <v>1</v>
      </c>
      <c r="D90" s="4">
        <v>0</v>
      </c>
      <c r="E90" s="4">
        <v>0</v>
      </c>
      <c r="F90" s="92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6">
        <f t="shared" si="27"/>
        <v>1</v>
      </c>
      <c r="P90" s="67"/>
    </row>
    <row r="91" spans="1:16" x14ac:dyDescent="0.25">
      <c r="A91" s="196"/>
      <c r="B91" s="45" t="s">
        <v>103</v>
      </c>
      <c r="C91" s="102">
        <v>50</v>
      </c>
      <c r="D91" s="4">
        <v>39</v>
      </c>
      <c r="E91" s="4">
        <v>1</v>
      </c>
      <c r="F91" s="92">
        <v>9</v>
      </c>
      <c r="G91" s="4">
        <v>1</v>
      </c>
      <c r="H91" s="4">
        <v>3</v>
      </c>
      <c r="I91" s="4">
        <v>0</v>
      </c>
      <c r="J91" s="4">
        <v>0</v>
      </c>
      <c r="K91" s="4">
        <v>0</v>
      </c>
      <c r="L91" s="4">
        <v>3</v>
      </c>
      <c r="M91" s="4">
        <v>0</v>
      </c>
      <c r="N91" s="4">
        <v>1</v>
      </c>
      <c r="O91" s="6">
        <f t="shared" si="27"/>
        <v>107</v>
      </c>
      <c r="P91" s="69"/>
    </row>
    <row r="92" spans="1:16" x14ac:dyDescent="0.25">
      <c r="A92" s="196"/>
      <c r="B92" s="45" t="s">
        <v>104</v>
      </c>
      <c r="C92" s="102">
        <v>17</v>
      </c>
      <c r="D92" s="4">
        <v>10</v>
      </c>
      <c r="E92" s="4">
        <v>0</v>
      </c>
      <c r="F92" s="92">
        <v>4</v>
      </c>
      <c r="G92" s="4">
        <v>1</v>
      </c>
      <c r="H92" s="4">
        <v>0</v>
      </c>
      <c r="I92" s="4">
        <v>0</v>
      </c>
      <c r="J92" s="4">
        <v>0</v>
      </c>
      <c r="K92" s="4">
        <v>1</v>
      </c>
      <c r="L92" s="4">
        <v>3</v>
      </c>
      <c r="M92" s="4">
        <v>0</v>
      </c>
      <c r="N92" s="4">
        <v>0</v>
      </c>
      <c r="O92" s="6">
        <f t="shared" si="27"/>
        <v>36</v>
      </c>
      <c r="P92" s="67"/>
    </row>
    <row r="93" spans="1:16" x14ac:dyDescent="0.25">
      <c r="A93" s="196"/>
      <c r="B93" s="45" t="s">
        <v>105</v>
      </c>
      <c r="C93" s="102">
        <v>7</v>
      </c>
      <c r="D93" s="4">
        <v>3</v>
      </c>
      <c r="E93" s="4">
        <v>0</v>
      </c>
      <c r="F93" s="92">
        <v>2</v>
      </c>
      <c r="G93" s="4">
        <v>1</v>
      </c>
      <c r="H93" s="4">
        <v>0</v>
      </c>
      <c r="I93" s="4">
        <v>0</v>
      </c>
      <c r="J93" s="4">
        <v>0</v>
      </c>
      <c r="K93" s="4">
        <v>0</v>
      </c>
      <c r="L93" s="4">
        <v>3</v>
      </c>
      <c r="M93" s="4">
        <v>0</v>
      </c>
      <c r="N93" s="4">
        <v>0</v>
      </c>
      <c r="O93" s="6">
        <f t="shared" si="27"/>
        <v>16</v>
      </c>
      <c r="P93" s="67"/>
    </row>
    <row r="94" spans="1:16" x14ac:dyDescent="0.25">
      <c r="A94" s="196"/>
      <c r="B94" s="45" t="s">
        <v>106</v>
      </c>
      <c r="C94" s="102">
        <v>6</v>
      </c>
      <c r="D94" s="4">
        <v>2</v>
      </c>
      <c r="E94" s="4">
        <v>0</v>
      </c>
      <c r="F94" s="92">
        <v>6</v>
      </c>
      <c r="G94" s="4">
        <v>0</v>
      </c>
      <c r="H94" s="4">
        <v>0</v>
      </c>
      <c r="I94" s="4">
        <v>1</v>
      </c>
      <c r="J94" s="4">
        <v>0</v>
      </c>
      <c r="K94" s="4">
        <v>0</v>
      </c>
      <c r="L94" s="4">
        <v>0</v>
      </c>
      <c r="M94" s="4">
        <v>4</v>
      </c>
      <c r="N94" s="4">
        <v>0</v>
      </c>
      <c r="O94" s="6">
        <f t="shared" si="27"/>
        <v>19</v>
      </c>
      <c r="P94" s="67"/>
    </row>
    <row r="95" spans="1:16" x14ac:dyDescent="0.25">
      <c r="A95" s="196"/>
      <c r="B95" s="45" t="s">
        <v>107</v>
      </c>
      <c r="C95" s="102">
        <v>5</v>
      </c>
      <c r="D95" s="4">
        <v>3</v>
      </c>
      <c r="E95" s="4">
        <v>0</v>
      </c>
      <c r="F95" s="92">
        <v>3</v>
      </c>
      <c r="G95" s="4">
        <v>1</v>
      </c>
      <c r="H95" s="4">
        <v>0</v>
      </c>
      <c r="I95" s="4">
        <v>1</v>
      </c>
      <c r="J95" s="4">
        <v>0</v>
      </c>
      <c r="K95" s="4">
        <v>0</v>
      </c>
      <c r="L95" s="4">
        <v>0</v>
      </c>
      <c r="M95" s="4">
        <v>3</v>
      </c>
      <c r="N95" s="4">
        <v>0</v>
      </c>
      <c r="O95" s="6">
        <f t="shared" si="27"/>
        <v>16</v>
      </c>
      <c r="P95" s="67"/>
    </row>
    <row r="96" spans="1:16" x14ac:dyDescent="0.25">
      <c r="A96" s="197"/>
      <c r="B96" s="46" t="s">
        <v>36</v>
      </c>
      <c r="C96" s="45">
        <f t="shared" ref="C96:J96" si="28">SUM(C87:C95)</f>
        <v>124</v>
      </c>
      <c r="D96" s="47">
        <f t="shared" si="28"/>
        <v>82</v>
      </c>
      <c r="E96" s="47">
        <f t="shared" si="28"/>
        <v>1</v>
      </c>
      <c r="F96" s="82">
        <f t="shared" si="28"/>
        <v>30</v>
      </c>
      <c r="G96" s="47">
        <f t="shared" si="28"/>
        <v>4</v>
      </c>
      <c r="H96" s="47">
        <f t="shared" si="28"/>
        <v>3</v>
      </c>
      <c r="I96" s="47">
        <f t="shared" si="28"/>
        <v>2</v>
      </c>
      <c r="J96" s="47">
        <f t="shared" si="28"/>
        <v>0</v>
      </c>
      <c r="K96" s="47">
        <f t="shared" ref="K96" si="29">SUM(K87:K95)</f>
        <v>3</v>
      </c>
      <c r="L96" s="47">
        <f t="shared" ref="L96" si="30">SUM(L87:L95)</f>
        <v>10</v>
      </c>
      <c r="M96" s="47">
        <f t="shared" ref="M96" si="31">SUM(M87:M95)</f>
        <v>7</v>
      </c>
      <c r="N96" s="47">
        <f>SUM(N87:N95)</f>
        <v>3</v>
      </c>
      <c r="O96" s="48">
        <f>SUM(O87:O95)</f>
        <v>269</v>
      </c>
      <c r="P96" s="67"/>
    </row>
    <row r="97" spans="1:16" x14ac:dyDescent="0.25">
      <c r="A97" s="198" t="s">
        <v>108</v>
      </c>
      <c r="B97" s="49" t="s">
        <v>109</v>
      </c>
      <c r="C97" s="102">
        <v>0</v>
      </c>
      <c r="D97" s="4">
        <v>0</v>
      </c>
      <c r="E97" s="4">
        <v>0</v>
      </c>
      <c r="F97" s="92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6">
        <f t="shared" ref="O97:O102" si="32">SUM(C97:N97)</f>
        <v>0</v>
      </c>
      <c r="P97" s="67"/>
    </row>
    <row r="98" spans="1:16" x14ac:dyDescent="0.25">
      <c r="A98" s="199"/>
      <c r="B98" s="49" t="s">
        <v>110</v>
      </c>
      <c r="C98" s="102">
        <v>0</v>
      </c>
      <c r="D98" s="4">
        <v>0</v>
      </c>
      <c r="E98" s="4">
        <v>0</v>
      </c>
      <c r="F98" s="92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6">
        <f t="shared" si="32"/>
        <v>0</v>
      </c>
      <c r="P98" s="67"/>
    </row>
    <row r="99" spans="1:16" x14ac:dyDescent="0.25">
      <c r="A99" s="199"/>
      <c r="B99" s="49" t="s">
        <v>111</v>
      </c>
      <c r="C99" s="102">
        <v>0</v>
      </c>
      <c r="D99" s="4">
        <v>0</v>
      </c>
      <c r="E99" s="4">
        <v>0</v>
      </c>
      <c r="F99" s="92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6">
        <f t="shared" si="32"/>
        <v>0</v>
      </c>
      <c r="P99" s="67"/>
    </row>
    <row r="100" spans="1:16" x14ac:dyDescent="0.25">
      <c r="A100" s="199"/>
      <c r="B100" s="49" t="s">
        <v>112</v>
      </c>
      <c r="C100" s="102">
        <v>0</v>
      </c>
      <c r="D100" s="4">
        <v>0</v>
      </c>
      <c r="E100" s="4">
        <v>0</v>
      </c>
      <c r="F100" s="92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6">
        <f t="shared" si="32"/>
        <v>0</v>
      </c>
      <c r="P100" s="67"/>
    </row>
    <row r="101" spans="1:16" x14ac:dyDescent="0.25">
      <c r="A101" s="199"/>
      <c r="B101" s="49" t="s">
        <v>113</v>
      </c>
      <c r="C101" s="102">
        <v>0</v>
      </c>
      <c r="D101" s="4">
        <v>0</v>
      </c>
      <c r="E101" s="92">
        <v>0</v>
      </c>
      <c r="F101" s="92">
        <v>1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6">
        <f t="shared" si="32"/>
        <v>1</v>
      </c>
      <c r="P101" s="67"/>
    </row>
    <row r="102" spans="1:16" x14ac:dyDescent="0.25">
      <c r="A102" s="199"/>
      <c r="B102" s="49" t="s">
        <v>114</v>
      </c>
      <c r="C102" s="102">
        <v>9</v>
      </c>
      <c r="D102" s="4">
        <v>6</v>
      </c>
      <c r="E102" s="4">
        <v>0</v>
      </c>
      <c r="F102" s="92">
        <v>1</v>
      </c>
      <c r="G102" s="4">
        <v>0</v>
      </c>
      <c r="H102" s="4">
        <v>0</v>
      </c>
      <c r="I102" s="4">
        <v>0</v>
      </c>
      <c r="J102" s="4">
        <v>0</v>
      </c>
      <c r="K102" s="4">
        <v>1</v>
      </c>
      <c r="L102" s="4">
        <v>1</v>
      </c>
      <c r="M102" s="4">
        <v>0</v>
      </c>
      <c r="N102" s="4">
        <v>0</v>
      </c>
      <c r="O102" s="6">
        <f t="shared" si="32"/>
        <v>18</v>
      </c>
      <c r="P102" s="67"/>
    </row>
    <row r="103" spans="1:16" x14ac:dyDescent="0.25">
      <c r="A103" s="199"/>
      <c r="B103" s="49" t="s">
        <v>115</v>
      </c>
      <c r="C103" s="102">
        <v>2</v>
      </c>
      <c r="D103" s="4">
        <v>0</v>
      </c>
      <c r="E103" s="4">
        <v>1</v>
      </c>
      <c r="F103" s="92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1</v>
      </c>
      <c r="M103" s="4">
        <v>0</v>
      </c>
      <c r="N103" s="4">
        <v>0</v>
      </c>
      <c r="O103" s="6">
        <f t="shared" ref="O103:O123" si="33">SUM(C103:N103)</f>
        <v>4</v>
      </c>
      <c r="P103" s="67"/>
    </row>
    <row r="104" spans="1:16" x14ac:dyDescent="0.25">
      <c r="A104" s="199"/>
      <c r="B104" s="49" t="s">
        <v>116</v>
      </c>
      <c r="C104" s="102">
        <v>0</v>
      </c>
      <c r="D104" s="4">
        <v>0</v>
      </c>
      <c r="E104" s="4">
        <v>0</v>
      </c>
      <c r="F104" s="92">
        <v>0</v>
      </c>
      <c r="G104" s="4">
        <v>0</v>
      </c>
      <c r="H104" s="4">
        <v>0</v>
      </c>
      <c r="I104" s="4">
        <v>1</v>
      </c>
      <c r="J104" s="4">
        <v>1</v>
      </c>
      <c r="K104" s="4">
        <v>0</v>
      </c>
      <c r="L104" s="4">
        <v>0</v>
      </c>
      <c r="M104" s="4">
        <v>0</v>
      </c>
      <c r="N104" s="4">
        <v>0</v>
      </c>
      <c r="O104" s="6">
        <f t="shared" si="33"/>
        <v>2</v>
      </c>
      <c r="P104" s="67"/>
    </row>
    <row r="105" spans="1:16" x14ac:dyDescent="0.25">
      <c r="A105" s="199"/>
      <c r="B105" s="49" t="s">
        <v>117</v>
      </c>
      <c r="C105" s="102">
        <v>2</v>
      </c>
      <c r="D105" s="4">
        <v>1</v>
      </c>
      <c r="E105" s="4">
        <v>0</v>
      </c>
      <c r="F105" s="92">
        <v>0</v>
      </c>
      <c r="G105" s="4">
        <v>0</v>
      </c>
      <c r="H105" s="4">
        <v>0</v>
      </c>
      <c r="I105" s="4">
        <v>0</v>
      </c>
      <c r="J105" s="4">
        <v>1</v>
      </c>
      <c r="K105" s="4">
        <v>0</v>
      </c>
      <c r="L105" s="4">
        <v>0</v>
      </c>
      <c r="M105" s="4">
        <v>0</v>
      </c>
      <c r="N105" s="4">
        <v>0</v>
      </c>
      <c r="O105" s="6">
        <f t="shared" si="33"/>
        <v>4</v>
      </c>
      <c r="P105" s="67"/>
    </row>
    <row r="106" spans="1:16" x14ac:dyDescent="0.25">
      <c r="A106" s="199"/>
      <c r="B106" s="49" t="s">
        <v>118</v>
      </c>
      <c r="C106" s="102">
        <v>0</v>
      </c>
      <c r="D106" s="4">
        <v>0</v>
      </c>
      <c r="E106" s="4">
        <v>0</v>
      </c>
      <c r="F106" s="92">
        <v>1</v>
      </c>
      <c r="G106" s="4">
        <v>1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6">
        <f t="shared" si="33"/>
        <v>2</v>
      </c>
      <c r="P106" s="67"/>
    </row>
    <row r="107" spans="1:16" x14ac:dyDescent="0.25">
      <c r="A107" s="199"/>
      <c r="B107" s="49" t="s">
        <v>119</v>
      </c>
      <c r="C107" s="102">
        <v>3</v>
      </c>
      <c r="D107" s="4">
        <v>1</v>
      </c>
      <c r="E107" s="4">
        <v>0</v>
      </c>
      <c r="F107" s="92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6">
        <f t="shared" si="33"/>
        <v>4</v>
      </c>
      <c r="P107" s="67"/>
    </row>
    <row r="108" spans="1:16" x14ac:dyDescent="0.25">
      <c r="A108" s="199"/>
      <c r="B108" s="49" t="s">
        <v>120</v>
      </c>
      <c r="C108" s="102">
        <v>4</v>
      </c>
      <c r="D108" s="4">
        <v>4</v>
      </c>
      <c r="E108" s="4">
        <v>0</v>
      </c>
      <c r="F108" s="92">
        <v>1</v>
      </c>
      <c r="G108" s="4">
        <v>0</v>
      </c>
      <c r="H108" s="4">
        <v>0</v>
      </c>
      <c r="I108" s="4">
        <v>1</v>
      </c>
      <c r="J108" s="4">
        <v>0</v>
      </c>
      <c r="K108" s="4">
        <v>0</v>
      </c>
      <c r="L108" s="4">
        <v>1</v>
      </c>
      <c r="M108" s="4">
        <v>0</v>
      </c>
      <c r="N108" s="4">
        <v>0</v>
      </c>
      <c r="O108" s="6">
        <f t="shared" si="33"/>
        <v>11</v>
      </c>
      <c r="P108" s="67"/>
    </row>
    <row r="109" spans="1:16" x14ac:dyDescent="0.25">
      <c r="A109" s="199"/>
      <c r="B109" s="49" t="s">
        <v>121</v>
      </c>
      <c r="C109" s="102">
        <v>9</v>
      </c>
      <c r="D109" s="4">
        <v>5</v>
      </c>
      <c r="E109" s="4">
        <v>0</v>
      </c>
      <c r="F109" s="92">
        <v>2</v>
      </c>
      <c r="G109" s="4">
        <v>0</v>
      </c>
      <c r="H109" s="4">
        <v>0</v>
      </c>
      <c r="I109" s="4">
        <v>1</v>
      </c>
      <c r="J109" s="4">
        <v>1</v>
      </c>
      <c r="K109" s="4">
        <v>1</v>
      </c>
      <c r="L109" s="4">
        <v>0</v>
      </c>
      <c r="M109" s="4">
        <v>0</v>
      </c>
      <c r="N109" s="4">
        <v>0</v>
      </c>
      <c r="O109" s="6">
        <f t="shared" si="33"/>
        <v>19</v>
      </c>
      <c r="P109" s="67"/>
    </row>
    <row r="110" spans="1:16" x14ac:dyDescent="0.25">
      <c r="A110" s="199"/>
      <c r="B110" s="49" t="s">
        <v>122</v>
      </c>
      <c r="C110" s="102">
        <v>20</v>
      </c>
      <c r="D110" s="4">
        <v>5</v>
      </c>
      <c r="E110" s="4">
        <v>0</v>
      </c>
      <c r="F110" s="92">
        <v>3</v>
      </c>
      <c r="G110" s="4">
        <v>0</v>
      </c>
      <c r="H110" s="4">
        <v>0</v>
      </c>
      <c r="I110" s="4">
        <v>0</v>
      </c>
      <c r="J110" s="4">
        <v>1</v>
      </c>
      <c r="K110" s="4">
        <v>2</v>
      </c>
      <c r="L110" s="4">
        <v>3</v>
      </c>
      <c r="M110" s="4">
        <v>0</v>
      </c>
      <c r="N110" s="4">
        <v>0</v>
      </c>
      <c r="O110" s="6">
        <f t="shared" si="33"/>
        <v>34</v>
      </c>
      <c r="P110" s="67"/>
    </row>
    <row r="111" spans="1:16" x14ac:dyDescent="0.25">
      <c r="A111" s="199"/>
      <c r="B111" s="49" t="s">
        <v>123</v>
      </c>
      <c r="C111" s="102">
        <v>9</v>
      </c>
      <c r="D111" s="4">
        <v>6</v>
      </c>
      <c r="E111" s="4">
        <v>1</v>
      </c>
      <c r="F111" s="92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4</v>
      </c>
      <c r="M111" s="4">
        <v>0</v>
      </c>
      <c r="N111" s="4">
        <v>0</v>
      </c>
      <c r="O111" s="6">
        <f t="shared" si="33"/>
        <v>20</v>
      </c>
      <c r="P111" s="67"/>
    </row>
    <row r="112" spans="1:16" x14ac:dyDescent="0.25">
      <c r="A112" s="199"/>
      <c r="B112" s="49" t="s">
        <v>124</v>
      </c>
      <c r="C112" s="102">
        <v>3</v>
      </c>
      <c r="D112" s="4">
        <v>1</v>
      </c>
      <c r="E112" s="4">
        <v>0</v>
      </c>
      <c r="F112" s="92">
        <v>0</v>
      </c>
      <c r="G112" s="4">
        <v>0</v>
      </c>
      <c r="H112" s="4">
        <v>0</v>
      </c>
      <c r="I112" s="4">
        <v>1</v>
      </c>
      <c r="J112" s="4">
        <v>0</v>
      </c>
      <c r="K112" s="4">
        <v>0</v>
      </c>
      <c r="L112" s="4">
        <v>1</v>
      </c>
      <c r="M112" s="4">
        <v>0</v>
      </c>
      <c r="N112" s="4">
        <v>0</v>
      </c>
      <c r="O112" s="6">
        <f t="shared" si="33"/>
        <v>6</v>
      </c>
      <c r="P112" s="67"/>
    </row>
    <row r="113" spans="1:16" x14ac:dyDescent="0.25">
      <c r="A113" s="199"/>
      <c r="B113" s="49" t="s">
        <v>125</v>
      </c>
      <c r="C113" s="102">
        <v>8</v>
      </c>
      <c r="D113" s="4">
        <v>5</v>
      </c>
      <c r="E113" s="4">
        <v>0</v>
      </c>
      <c r="F113" s="92">
        <v>0</v>
      </c>
      <c r="G113" s="4">
        <v>1</v>
      </c>
      <c r="H113" s="4">
        <v>0</v>
      </c>
      <c r="I113" s="4">
        <v>0</v>
      </c>
      <c r="J113" s="4">
        <v>0</v>
      </c>
      <c r="K113" s="4">
        <v>0</v>
      </c>
      <c r="L113" s="4">
        <v>1</v>
      </c>
      <c r="M113" s="4">
        <v>0</v>
      </c>
      <c r="N113" s="4">
        <v>0</v>
      </c>
      <c r="O113" s="6">
        <f t="shared" si="33"/>
        <v>15</v>
      </c>
      <c r="P113" s="67"/>
    </row>
    <row r="114" spans="1:16" x14ac:dyDescent="0.25">
      <c r="A114" s="199"/>
      <c r="B114" s="49" t="s">
        <v>126</v>
      </c>
      <c r="C114" s="102">
        <v>3</v>
      </c>
      <c r="D114" s="4">
        <v>2</v>
      </c>
      <c r="E114" s="4">
        <v>0</v>
      </c>
      <c r="F114" s="92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6">
        <f t="shared" si="33"/>
        <v>5</v>
      </c>
      <c r="P114" s="67"/>
    </row>
    <row r="115" spans="1:16" x14ac:dyDescent="0.25">
      <c r="A115" s="199"/>
      <c r="B115" s="49" t="s">
        <v>127</v>
      </c>
      <c r="C115" s="102">
        <v>4</v>
      </c>
      <c r="D115" s="4">
        <v>4</v>
      </c>
      <c r="E115" s="4">
        <v>0</v>
      </c>
      <c r="F115" s="92">
        <v>2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1</v>
      </c>
      <c r="M115" s="4">
        <v>0</v>
      </c>
      <c r="N115" s="4">
        <v>0</v>
      </c>
      <c r="O115" s="6">
        <f t="shared" si="33"/>
        <v>11</v>
      </c>
      <c r="P115" s="67"/>
    </row>
    <row r="116" spans="1:16" x14ac:dyDescent="0.25">
      <c r="A116" s="199"/>
      <c r="B116" s="49" t="s">
        <v>128</v>
      </c>
      <c r="C116" s="102">
        <v>18</v>
      </c>
      <c r="D116" s="4">
        <v>12</v>
      </c>
      <c r="E116" s="4">
        <v>0</v>
      </c>
      <c r="F116" s="92">
        <v>2</v>
      </c>
      <c r="G116" s="4">
        <v>1</v>
      </c>
      <c r="H116" s="4">
        <v>1</v>
      </c>
      <c r="I116" s="4">
        <v>0</v>
      </c>
      <c r="J116" s="4">
        <v>2</v>
      </c>
      <c r="K116" s="4">
        <v>1</v>
      </c>
      <c r="L116" s="4">
        <v>1</v>
      </c>
      <c r="M116" s="4">
        <v>0</v>
      </c>
      <c r="N116" s="4">
        <v>0</v>
      </c>
      <c r="O116" s="6">
        <f t="shared" si="33"/>
        <v>38</v>
      </c>
      <c r="P116" s="69"/>
    </row>
    <row r="117" spans="1:16" x14ac:dyDescent="0.25">
      <c r="A117" s="199"/>
      <c r="B117" s="49" t="s">
        <v>129</v>
      </c>
      <c r="C117" s="102">
        <v>6</v>
      </c>
      <c r="D117" s="4">
        <v>3</v>
      </c>
      <c r="E117" s="4">
        <v>0</v>
      </c>
      <c r="F117" s="92">
        <v>4</v>
      </c>
      <c r="G117" s="4">
        <v>0</v>
      </c>
      <c r="H117" s="4">
        <v>0</v>
      </c>
      <c r="I117" s="4">
        <v>0</v>
      </c>
      <c r="J117" s="4">
        <v>0</v>
      </c>
      <c r="K117" s="4">
        <v>1</v>
      </c>
      <c r="L117" s="4">
        <v>0</v>
      </c>
      <c r="M117" s="4">
        <v>0</v>
      </c>
      <c r="N117" s="4">
        <v>0</v>
      </c>
      <c r="O117" s="6">
        <f t="shared" si="33"/>
        <v>14</v>
      </c>
      <c r="P117" s="67"/>
    </row>
    <row r="118" spans="1:16" x14ac:dyDescent="0.25">
      <c r="A118" s="199"/>
      <c r="B118" s="49" t="s">
        <v>130</v>
      </c>
      <c r="C118" s="102">
        <v>2</v>
      </c>
      <c r="D118" s="102">
        <v>2</v>
      </c>
      <c r="E118" s="102">
        <v>0</v>
      </c>
      <c r="F118" s="102">
        <v>0</v>
      </c>
      <c r="G118" s="102">
        <v>0</v>
      </c>
      <c r="H118" s="102">
        <v>0</v>
      </c>
      <c r="I118" s="102">
        <v>0</v>
      </c>
      <c r="J118" s="92">
        <v>0</v>
      </c>
      <c r="K118" s="92">
        <v>0</v>
      </c>
      <c r="L118" s="102">
        <v>0</v>
      </c>
      <c r="M118" s="92">
        <v>0</v>
      </c>
      <c r="N118" s="92">
        <v>0</v>
      </c>
      <c r="O118" s="6">
        <f t="shared" si="33"/>
        <v>4</v>
      </c>
      <c r="P118" s="67"/>
    </row>
    <row r="119" spans="1:16" x14ac:dyDescent="0.25">
      <c r="A119" s="199"/>
      <c r="B119" s="49" t="s">
        <v>131</v>
      </c>
      <c r="C119" s="102">
        <v>7</v>
      </c>
      <c r="D119" s="4">
        <v>4</v>
      </c>
      <c r="E119" s="4">
        <v>0</v>
      </c>
      <c r="F119" s="92">
        <v>1</v>
      </c>
      <c r="G119" s="4">
        <v>0</v>
      </c>
      <c r="H119" s="4">
        <v>0</v>
      </c>
      <c r="I119" s="4">
        <v>0</v>
      </c>
      <c r="J119" s="4">
        <v>0</v>
      </c>
      <c r="K119" s="4">
        <v>1</v>
      </c>
      <c r="L119" s="4">
        <v>0</v>
      </c>
      <c r="M119" s="4">
        <v>0</v>
      </c>
      <c r="N119" s="4">
        <v>0</v>
      </c>
      <c r="O119" s="6">
        <f t="shared" si="33"/>
        <v>13</v>
      </c>
      <c r="P119" s="67"/>
    </row>
    <row r="120" spans="1:16" x14ac:dyDescent="0.25">
      <c r="A120" s="199"/>
      <c r="B120" s="49" t="s">
        <v>132</v>
      </c>
      <c r="C120" s="102">
        <v>1</v>
      </c>
      <c r="D120" s="4">
        <v>0</v>
      </c>
      <c r="E120" s="4">
        <v>0</v>
      </c>
      <c r="F120" s="92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6">
        <f t="shared" si="33"/>
        <v>1</v>
      </c>
      <c r="P120" s="67"/>
    </row>
    <row r="121" spans="1:16" x14ac:dyDescent="0.25">
      <c r="A121" s="199"/>
      <c r="B121" s="49" t="s">
        <v>133</v>
      </c>
      <c r="C121" s="102">
        <v>1</v>
      </c>
      <c r="D121" s="4">
        <v>0</v>
      </c>
      <c r="E121" s="4">
        <v>0</v>
      </c>
      <c r="F121" s="92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6">
        <f t="shared" si="33"/>
        <v>1</v>
      </c>
      <c r="P121" s="67"/>
    </row>
    <row r="122" spans="1:16" x14ac:dyDescent="0.25">
      <c r="A122" s="199"/>
      <c r="B122" s="49" t="s">
        <v>134</v>
      </c>
      <c r="C122" s="102">
        <v>16</v>
      </c>
      <c r="D122" s="4">
        <v>12</v>
      </c>
      <c r="E122" s="4">
        <v>2</v>
      </c>
      <c r="F122" s="92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2</v>
      </c>
      <c r="M122" s="4">
        <v>0</v>
      </c>
      <c r="N122" s="4">
        <v>0</v>
      </c>
      <c r="O122" s="6">
        <f t="shared" si="33"/>
        <v>32</v>
      </c>
      <c r="P122" s="67"/>
    </row>
    <row r="123" spans="1:16" x14ac:dyDescent="0.25">
      <c r="A123" s="199"/>
      <c r="B123" s="49" t="s">
        <v>135</v>
      </c>
      <c r="C123" s="102">
        <v>2</v>
      </c>
      <c r="D123" s="4">
        <v>2</v>
      </c>
      <c r="E123" s="4">
        <v>0</v>
      </c>
      <c r="F123" s="92">
        <v>1</v>
      </c>
      <c r="G123" s="4">
        <v>0</v>
      </c>
      <c r="H123" s="4">
        <v>0</v>
      </c>
      <c r="I123" s="4">
        <v>1</v>
      </c>
      <c r="J123" s="4">
        <v>0</v>
      </c>
      <c r="K123" s="4">
        <v>0</v>
      </c>
      <c r="L123" s="4">
        <v>0</v>
      </c>
      <c r="M123" s="4">
        <v>0</v>
      </c>
      <c r="N123" s="4">
        <v>1</v>
      </c>
      <c r="O123" s="6">
        <f t="shared" si="33"/>
        <v>7</v>
      </c>
      <c r="P123" s="67"/>
    </row>
    <row r="124" spans="1:16" x14ac:dyDescent="0.25">
      <c r="A124" s="200"/>
      <c r="B124" s="50" t="s">
        <v>36</v>
      </c>
      <c r="C124" s="30">
        <f t="shared" ref="C124:I124" si="34">SUM(C97:C123)</f>
        <v>129</v>
      </c>
      <c r="D124" s="43">
        <f t="shared" si="34"/>
        <v>75</v>
      </c>
      <c r="E124" s="43">
        <f t="shared" si="34"/>
        <v>4</v>
      </c>
      <c r="F124" s="83">
        <f t="shared" si="34"/>
        <v>19</v>
      </c>
      <c r="G124" s="51">
        <f t="shared" si="34"/>
        <v>3</v>
      </c>
      <c r="H124" s="43">
        <f t="shared" si="34"/>
        <v>1</v>
      </c>
      <c r="I124" s="43">
        <f t="shared" si="34"/>
        <v>5</v>
      </c>
      <c r="J124" s="43">
        <f>SUM(J97:J123)</f>
        <v>6</v>
      </c>
      <c r="K124" s="43">
        <f t="shared" ref="K124" si="35">SUM(K97:K123)</f>
        <v>7</v>
      </c>
      <c r="L124" s="43">
        <f t="shared" ref="L124" si="36">SUM(L97:L123)</f>
        <v>16</v>
      </c>
      <c r="M124" s="43">
        <f t="shared" ref="M124" si="37">SUM(M97:M123)</f>
        <v>0</v>
      </c>
      <c r="N124" s="43">
        <f>SUM(N97:N123)</f>
        <v>1</v>
      </c>
      <c r="O124" s="52">
        <f>SUM(O97:O123)</f>
        <v>266</v>
      </c>
      <c r="P124" s="67"/>
    </row>
    <row r="125" spans="1:16" x14ac:dyDescent="0.25">
      <c r="A125" s="170" t="s">
        <v>136</v>
      </c>
      <c r="B125" s="53" t="s">
        <v>137</v>
      </c>
      <c r="C125" s="102">
        <v>21</v>
      </c>
      <c r="D125" s="4">
        <v>18</v>
      </c>
      <c r="E125" s="4">
        <v>0</v>
      </c>
      <c r="F125" s="92">
        <v>0</v>
      </c>
      <c r="G125" s="54">
        <v>0</v>
      </c>
      <c r="H125" s="5">
        <v>0</v>
      </c>
      <c r="I125" s="4">
        <v>0</v>
      </c>
      <c r="J125" s="4">
        <v>2</v>
      </c>
      <c r="K125" s="4">
        <v>0</v>
      </c>
      <c r="L125" s="4">
        <v>4</v>
      </c>
      <c r="M125" s="4">
        <v>0</v>
      </c>
      <c r="N125" s="4">
        <v>1</v>
      </c>
      <c r="O125" s="6">
        <f t="shared" ref="O125:O130" si="38">SUM(C125:N125)</f>
        <v>46</v>
      </c>
      <c r="P125" s="67"/>
    </row>
    <row r="126" spans="1:16" x14ac:dyDescent="0.25">
      <c r="A126" s="171"/>
      <c r="B126" s="53" t="s">
        <v>138</v>
      </c>
      <c r="C126" s="102">
        <v>12</v>
      </c>
      <c r="D126" s="4">
        <v>12</v>
      </c>
      <c r="E126" s="4">
        <v>2</v>
      </c>
      <c r="F126" s="92">
        <v>1</v>
      </c>
      <c r="G126" s="54">
        <v>0</v>
      </c>
      <c r="H126" s="5">
        <v>0</v>
      </c>
      <c r="I126" s="4">
        <v>0</v>
      </c>
      <c r="J126" s="4">
        <v>1</v>
      </c>
      <c r="K126" s="4">
        <v>0</v>
      </c>
      <c r="L126" s="4">
        <v>0</v>
      </c>
      <c r="M126" s="4">
        <v>0</v>
      </c>
      <c r="N126" s="4">
        <v>0</v>
      </c>
      <c r="O126" s="6">
        <f t="shared" si="38"/>
        <v>28</v>
      </c>
      <c r="P126" s="67"/>
    </row>
    <row r="127" spans="1:16" x14ac:dyDescent="0.25">
      <c r="A127" s="171"/>
      <c r="B127" s="53" t="s">
        <v>139</v>
      </c>
      <c r="C127" s="102">
        <v>17</v>
      </c>
      <c r="D127" s="4">
        <v>16</v>
      </c>
      <c r="E127" s="4">
        <v>1</v>
      </c>
      <c r="F127" s="92">
        <v>3</v>
      </c>
      <c r="G127" s="54">
        <v>0</v>
      </c>
      <c r="H127" s="5">
        <v>0</v>
      </c>
      <c r="I127" s="4">
        <v>0</v>
      </c>
      <c r="J127" s="4">
        <v>0</v>
      </c>
      <c r="K127" s="4">
        <v>4</v>
      </c>
      <c r="L127" s="4">
        <v>6</v>
      </c>
      <c r="M127" s="4">
        <v>0</v>
      </c>
      <c r="N127" s="4">
        <v>0</v>
      </c>
      <c r="O127" s="6">
        <f t="shared" si="38"/>
        <v>47</v>
      </c>
      <c r="P127" s="67"/>
    </row>
    <row r="128" spans="1:16" x14ac:dyDescent="0.25">
      <c r="A128" s="171"/>
      <c r="B128" s="53" t="s">
        <v>140</v>
      </c>
      <c r="C128" s="102">
        <v>8</v>
      </c>
      <c r="D128" s="4">
        <v>5</v>
      </c>
      <c r="E128" s="4">
        <v>0</v>
      </c>
      <c r="F128" s="92">
        <v>1</v>
      </c>
      <c r="G128" s="54">
        <v>0</v>
      </c>
      <c r="H128" s="5">
        <v>0</v>
      </c>
      <c r="I128" s="4">
        <v>1</v>
      </c>
      <c r="J128" s="4">
        <v>0</v>
      </c>
      <c r="K128" s="4">
        <v>1</v>
      </c>
      <c r="L128" s="4">
        <v>1</v>
      </c>
      <c r="M128" s="4">
        <v>0</v>
      </c>
      <c r="N128" s="4">
        <v>0</v>
      </c>
      <c r="O128" s="6">
        <f t="shared" si="38"/>
        <v>17</v>
      </c>
      <c r="P128" s="67"/>
    </row>
    <row r="129" spans="1:16" x14ac:dyDescent="0.25">
      <c r="A129" s="171"/>
      <c r="B129" s="53" t="s">
        <v>141</v>
      </c>
      <c r="C129" s="102">
        <v>18</v>
      </c>
      <c r="D129" s="4">
        <v>16</v>
      </c>
      <c r="E129" s="4">
        <v>0</v>
      </c>
      <c r="F129" s="92">
        <v>1</v>
      </c>
      <c r="G129" s="54">
        <v>0</v>
      </c>
      <c r="H129" s="5">
        <v>0</v>
      </c>
      <c r="I129" s="4">
        <v>0</v>
      </c>
      <c r="J129" s="4">
        <v>1</v>
      </c>
      <c r="K129" s="4">
        <v>0</v>
      </c>
      <c r="L129" s="4">
        <v>1</v>
      </c>
      <c r="M129" s="4">
        <v>0</v>
      </c>
      <c r="N129" s="4">
        <v>0</v>
      </c>
      <c r="O129" s="6">
        <f t="shared" si="38"/>
        <v>37</v>
      </c>
      <c r="P129" s="67"/>
    </row>
    <row r="130" spans="1:16" x14ac:dyDescent="0.25">
      <c r="A130" s="171"/>
      <c r="B130" s="53" t="s">
        <v>142</v>
      </c>
      <c r="C130" s="102">
        <v>7</v>
      </c>
      <c r="D130" s="4">
        <v>7</v>
      </c>
      <c r="E130" s="4">
        <v>0</v>
      </c>
      <c r="F130" s="92">
        <v>3</v>
      </c>
      <c r="G130" s="54">
        <v>1</v>
      </c>
      <c r="H130" s="5">
        <v>0</v>
      </c>
      <c r="I130" s="4">
        <v>0</v>
      </c>
      <c r="J130" s="4">
        <v>0</v>
      </c>
      <c r="K130" s="4">
        <v>1</v>
      </c>
      <c r="L130" s="4">
        <v>1</v>
      </c>
      <c r="M130" s="4">
        <v>0</v>
      </c>
      <c r="N130" s="4">
        <v>0</v>
      </c>
      <c r="O130" s="6">
        <f t="shared" si="38"/>
        <v>20</v>
      </c>
      <c r="P130" s="67"/>
    </row>
    <row r="131" spans="1:16" x14ac:dyDescent="0.25">
      <c r="A131" s="172"/>
      <c r="B131" s="55" t="s">
        <v>36</v>
      </c>
      <c r="C131" s="41">
        <f t="shared" ref="C131:I131" si="39">SUM(C125:C130)</f>
        <v>83</v>
      </c>
      <c r="D131" s="38">
        <f t="shared" si="39"/>
        <v>74</v>
      </c>
      <c r="E131" s="38">
        <f t="shared" si="39"/>
        <v>3</v>
      </c>
      <c r="F131" s="84">
        <f t="shared" si="39"/>
        <v>9</v>
      </c>
      <c r="G131" s="56">
        <f t="shared" si="39"/>
        <v>1</v>
      </c>
      <c r="H131" s="38">
        <f t="shared" si="39"/>
        <v>0</v>
      </c>
      <c r="I131" s="38">
        <f t="shared" si="39"/>
        <v>1</v>
      </c>
      <c r="J131" s="38">
        <f>SUM(J125:J130)</f>
        <v>4</v>
      </c>
      <c r="K131" s="38">
        <f t="shared" ref="K131" si="40">SUM(K125:K130)</f>
        <v>6</v>
      </c>
      <c r="L131" s="38">
        <f t="shared" ref="L131" si="41">SUM(L125:L130)</f>
        <v>13</v>
      </c>
      <c r="M131" s="38">
        <f t="shared" ref="M131" si="42">SUM(M125:M130)</f>
        <v>0</v>
      </c>
      <c r="N131" s="38">
        <f>SUM(N125:N130)</f>
        <v>1</v>
      </c>
      <c r="O131" s="38">
        <f>SUM(O125:O130)</f>
        <v>195</v>
      </c>
      <c r="P131" s="67"/>
    </row>
    <row r="132" spans="1:16" x14ac:dyDescent="0.25">
      <c r="A132" s="178" t="s">
        <v>143</v>
      </c>
      <c r="B132" s="57" t="s">
        <v>144</v>
      </c>
      <c r="C132" s="102">
        <v>47</v>
      </c>
      <c r="D132" s="102">
        <v>40</v>
      </c>
      <c r="E132" s="102">
        <v>1</v>
      </c>
      <c r="F132" s="102">
        <v>7</v>
      </c>
      <c r="G132" s="102">
        <v>0</v>
      </c>
      <c r="H132" s="102">
        <v>0</v>
      </c>
      <c r="I132" s="102">
        <v>0</v>
      </c>
      <c r="J132" s="152">
        <v>0</v>
      </c>
      <c r="K132" s="102">
        <v>4</v>
      </c>
      <c r="L132" s="102">
        <v>6</v>
      </c>
      <c r="M132" s="102">
        <v>0</v>
      </c>
      <c r="N132" s="102">
        <v>0</v>
      </c>
      <c r="O132" s="102">
        <f>SUM(C132:N132)</f>
        <v>105</v>
      </c>
      <c r="P132" s="67"/>
    </row>
    <row r="133" spans="1:16" x14ac:dyDescent="0.25">
      <c r="A133" s="179"/>
      <c r="B133" s="57" t="s">
        <v>145</v>
      </c>
      <c r="C133" s="102">
        <v>0</v>
      </c>
      <c r="D133" s="102">
        <v>0</v>
      </c>
      <c r="E133" s="102">
        <v>0</v>
      </c>
      <c r="F133" s="102">
        <v>1</v>
      </c>
      <c r="G133" s="102">
        <v>0</v>
      </c>
      <c r="H133" s="102">
        <v>0</v>
      </c>
      <c r="I133" s="102">
        <v>0</v>
      </c>
      <c r="J133" s="152">
        <v>0</v>
      </c>
      <c r="K133" s="102">
        <v>0</v>
      </c>
      <c r="L133" s="102">
        <v>0</v>
      </c>
      <c r="M133" s="102">
        <v>0</v>
      </c>
      <c r="N133" s="102">
        <v>0</v>
      </c>
      <c r="O133" s="102">
        <f t="shared" ref="O133:O134" si="43">SUM(C133:N133)</f>
        <v>1</v>
      </c>
      <c r="P133" s="67"/>
    </row>
    <row r="134" spans="1:16" x14ac:dyDescent="0.25">
      <c r="A134" s="179"/>
      <c r="B134" s="57" t="s">
        <v>146</v>
      </c>
      <c r="C134" s="102">
        <v>0</v>
      </c>
      <c r="D134" s="102">
        <v>0</v>
      </c>
      <c r="E134" s="102">
        <v>0</v>
      </c>
      <c r="F134" s="102">
        <v>0</v>
      </c>
      <c r="G134" s="102">
        <v>0</v>
      </c>
      <c r="H134" s="102">
        <v>0</v>
      </c>
      <c r="I134" s="102">
        <v>0</v>
      </c>
      <c r="J134" s="152">
        <v>0</v>
      </c>
      <c r="K134" s="102">
        <v>0</v>
      </c>
      <c r="L134" s="102">
        <v>0</v>
      </c>
      <c r="M134" s="102">
        <v>0</v>
      </c>
      <c r="N134" s="102">
        <v>0</v>
      </c>
      <c r="O134" s="102">
        <f t="shared" si="43"/>
        <v>0</v>
      </c>
      <c r="P134" s="67"/>
    </row>
    <row r="135" spans="1:16" x14ac:dyDescent="0.25">
      <c r="A135" s="180"/>
      <c r="B135" s="58" t="s">
        <v>36</v>
      </c>
      <c r="C135" s="57">
        <f t="shared" ref="C135:J135" si="44">SUM(C132:C134)</f>
        <v>47</v>
      </c>
      <c r="D135" s="59">
        <f t="shared" si="44"/>
        <v>40</v>
      </c>
      <c r="E135" s="59">
        <f t="shared" si="44"/>
        <v>1</v>
      </c>
      <c r="F135" s="81">
        <f t="shared" si="44"/>
        <v>8</v>
      </c>
      <c r="G135" s="59">
        <f t="shared" si="44"/>
        <v>0</v>
      </c>
      <c r="H135" s="59">
        <f t="shared" si="44"/>
        <v>0</v>
      </c>
      <c r="I135" s="59">
        <f t="shared" si="44"/>
        <v>0</v>
      </c>
      <c r="J135" s="59">
        <f t="shared" si="44"/>
        <v>0</v>
      </c>
      <c r="K135" s="59">
        <f t="shared" ref="K135" si="45">SUM(K132:K134)</f>
        <v>4</v>
      </c>
      <c r="L135" s="59">
        <f t="shared" ref="L135" si="46">SUM(L132:L134)</f>
        <v>6</v>
      </c>
      <c r="M135" s="59">
        <f t="shared" ref="M135" si="47">SUM(M132:M134)</f>
        <v>0</v>
      </c>
      <c r="N135" s="59">
        <f>SUM(N132:N134)</f>
        <v>0</v>
      </c>
      <c r="O135" s="59">
        <f>SUM(O132:O134)</f>
        <v>106</v>
      </c>
      <c r="P135" s="67"/>
    </row>
    <row r="136" spans="1:16" x14ac:dyDescent="0.25">
      <c r="A136" s="181" t="s">
        <v>147</v>
      </c>
      <c r="B136" s="60" t="s">
        <v>148</v>
      </c>
      <c r="C136" s="102">
        <v>51</v>
      </c>
      <c r="D136" s="4">
        <v>29</v>
      </c>
      <c r="E136" s="4">
        <v>0</v>
      </c>
      <c r="F136" s="92">
        <v>13</v>
      </c>
      <c r="G136" s="4">
        <v>2</v>
      </c>
      <c r="H136" s="4">
        <v>3</v>
      </c>
      <c r="I136" s="4">
        <v>0</v>
      </c>
      <c r="J136" s="4">
        <v>0</v>
      </c>
      <c r="K136" s="4">
        <v>0</v>
      </c>
      <c r="L136" s="4">
        <v>0</v>
      </c>
      <c r="M136" s="4">
        <v>15</v>
      </c>
      <c r="N136" s="4">
        <v>1</v>
      </c>
      <c r="O136" s="6">
        <f t="shared" ref="O136:O144" si="48">SUM(C136:N136)</f>
        <v>114</v>
      </c>
      <c r="P136" s="67"/>
    </row>
    <row r="137" spans="1:16" x14ac:dyDescent="0.25">
      <c r="A137" s="182"/>
      <c r="B137" s="60" t="s">
        <v>149</v>
      </c>
      <c r="C137" s="102">
        <v>18</v>
      </c>
      <c r="D137" s="4">
        <v>8</v>
      </c>
      <c r="E137" s="4">
        <v>0</v>
      </c>
      <c r="F137" s="92">
        <v>4</v>
      </c>
      <c r="G137" s="4">
        <v>0</v>
      </c>
      <c r="H137" s="4">
        <v>0</v>
      </c>
      <c r="I137" s="4">
        <v>0</v>
      </c>
      <c r="J137" s="4">
        <v>0</v>
      </c>
      <c r="K137" s="4">
        <v>2</v>
      </c>
      <c r="L137" s="4">
        <v>0</v>
      </c>
      <c r="M137" s="4">
        <v>2</v>
      </c>
      <c r="N137" s="4">
        <v>0</v>
      </c>
      <c r="O137" s="6">
        <f t="shared" si="48"/>
        <v>34</v>
      </c>
      <c r="P137" s="69"/>
    </row>
    <row r="138" spans="1:16" ht="15.75" x14ac:dyDescent="0.25">
      <c r="A138" s="182"/>
      <c r="B138" s="61" t="s">
        <v>150</v>
      </c>
      <c r="C138" s="103">
        <v>0</v>
      </c>
      <c r="D138" s="4">
        <v>0</v>
      </c>
      <c r="E138" s="4">
        <v>0</v>
      </c>
      <c r="F138" s="92">
        <v>0</v>
      </c>
      <c r="G138" s="4">
        <v>1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1</v>
      </c>
      <c r="N138" s="4">
        <v>0</v>
      </c>
      <c r="O138" s="6">
        <f t="shared" si="48"/>
        <v>2</v>
      </c>
      <c r="P138" s="72"/>
    </row>
    <row r="139" spans="1:16" x14ac:dyDescent="0.25">
      <c r="A139" s="182"/>
      <c r="B139" s="61" t="s">
        <v>151</v>
      </c>
      <c r="C139" s="103">
        <v>7</v>
      </c>
      <c r="D139" s="4">
        <v>3</v>
      </c>
      <c r="E139" s="4">
        <v>0</v>
      </c>
      <c r="F139" s="92">
        <v>3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2</v>
      </c>
      <c r="N139" s="4">
        <v>0</v>
      </c>
      <c r="O139" s="6">
        <f t="shared" si="48"/>
        <v>15</v>
      </c>
    </row>
    <row r="140" spans="1:16" x14ac:dyDescent="0.25">
      <c r="A140" s="182"/>
      <c r="B140" s="61" t="s">
        <v>152</v>
      </c>
      <c r="C140" s="103">
        <v>8</v>
      </c>
      <c r="D140" s="4">
        <v>6</v>
      </c>
      <c r="E140" s="4">
        <v>0</v>
      </c>
      <c r="F140" s="92">
        <v>1</v>
      </c>
      <c r="G140" s="4">
        <v>0</v>
      </c>
      <c r="H140" s="4">
        <v>0</v>
      </c>
      <c r="I140" s="4">
        <v>0</v>
      </c>
      <c r="J140" s="4">
        <v>0</v>
      </c>
      <c r="K140" s="4">
        <v>1</v>
      </c>
      <c r="L140" s="4">
        <v>0</v>
      </c>
      <c r="M140" s="4">
        <v>0</v>
      </c>
      <c r="N140" s="4">
        <v>0</v>
      </c>
      <c r="O140" s="6">
        <f t="shared" si="48"/>
        <v>16</v>
      </c>
    </row>
    <row r="141" spans="1:16" x14ac:dyDescent="0.25">
      <c r="A141" s="182"/>
      <c r="B141" s="61" t="s">
        <v>153</v>
      </c>
      <c r="C141" s="103">
        <v>6</v>
      </c>
      <c r="D141" s="4">
        <v>10</v>
      </c>
      <c r="E141" s="4">
        <v>0</v>
      </c>
      <c r="F141" s="92">
        <v>2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6">
        <f t="shared" si="48"/>
        <v>18</v>
      </c>
    </row>
    <row r="142" spans="1:16" x14ac:dyDescent="0.25">
      <c r="A142" s="182"/>
      <c r="B142" s="61" t="s">
        <v>154</v>
      </c>
      <c r="C142" s="103">
        <v>14</v>
      </c>
      <c r="D142" s="4">
        <v>10</v>
      </c>
      <c r="E142" s="4">
        <v>0</v>
      </c>
      <c r="F142" s="92">
        <v>1</v>
      </c>
      <c r="G142" s="4">
        <v>0</v>
      </c>
      <c r="H142" s="4">
        <v>1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6">
        <f t="shared" si="48"/>
        <v>26</v>
      </c>
    </row>
    <row r="143" spans="1:16" x14ac:dyDescent="0.25">
      <c r="A143" s="182"/>
      <c r="B143" s="61" t="s">
        <v>155</v>
      </c>
      <c r="C143" s="103">
        <v>8</v>
      </c>
      <c r="D143" s="4">
        <v>11</v>
      </c>
      <c r="E143" s="4">
        <v>0</v>
      </c>
      <c r="F143" s="92">
        <v>1</v>
      </c>
      <c r="G143" s="4">
        <v>0</v>
      </c>
      <c r="H143" s="4">
        <v>0</v>
      </c>
      <c r="I143" s="4">
        <v>0</v>
      </c>
      <c r="J143" s="4">
        <v>0</v>
      </c>
      <c r="K143" s="4">
        <v>3</v>
      </c>
      <c r="L143" s="4">
        <v>0</v>
      </c>
      <c r="M143" s="4">
        <v>3</v>
      </c>
      <c r="N143" s="4">
        <v>0</v>
      </c>
      <c r="O143" s="6">
        <f t="shared" si="48"/>
        <v>26</v>
      </c>
    </row>
    <row r="144" spans="1:16" x14ac:dyDescent="0.25">
      <c r="A144" s="182"/>
      <c r="B144" s="60" t="s">
        <v>156</v>
      </c>
      <c r="C144" s="102">
        <v>8</v>
      </c>
      <c r="D144" s="4">
        <v>3</v>
      </c>
      <c r="E144" s="4">
        <v>0</v>
      </c>
      <c r="F144" s="92">
        <v>2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2</v>
      </c>
      <c r="N144" s="4">
        <v>0</v>
      </c>
      <c r="O144" s="6">
        <f t="shared" si="48"/>
        <v>15</v>
      </c>
    </row>
    <row r="145" spans="1:15" x14ac:dyDescent="0.25">
      <c r="A145" s="182"/>
      <c r="B145" s="120" t="s">
        <v>36</v>
      </c>
      <c r="C145" s="121">
        <f t="shared" ref="C145:J145" si="49">SUM(C136:C144)</f>
        <v>120</v>
      </c>
      <c r="D145" s="122">
        <f t="shared" si="49"/>
        <v>80</v>
      </c>
      <c r="E145" s="122">
        <f t="shared" si="49"/>
        <v>0</v>
      </c>
      <c r="F145" s="122">
        <f t="shared" si="49"/>
        <v>27</v>
      </c>
      <c r="G145" s="122">
        <f t="shared" si="49"/>
        <v>3</v>
      </c>
      <c r="H145" s="122">
        <f t="shared" si="49"/>
        <v>4</v>
      </c>
      <c r="I145" s="122">
        <f t="shared" si="49"/>
        <v>0</v>
      </c>
      <c r="J145" s="122">
        <f t="shared" si="49"/>
        <v>0</v>
      </c>
      <c r="K145" s="122">
        <f t="shared" ref="K145" si="50">SUM(K136:K144)</f>
        <v>6</v>
      </c>
      <c r="L145" s="122">
        <f>SUM(L136:L144)</f>
        <v>0</v>
      </c>
      <c r="M145" s="122">
        <f t="shared" ref="M145" si="51">SUM(M136:M144)</f>
        <v>25</v>
      </c>
      <c r="N145" s="122">
        <f>SUM(N136:N144)</f>
        <v>1</v>
      </c>
      <c r="O145" s="123">
        <f>SUM(O136:O144)</f>
        <v>266</v>
      </c>
    </row>
    <row r="146" spans="1:15" ht="15" customHeight="1" x14ac:dyDescent="0.25">
      <c r="A146" s="176" t="s">
        <v>157</v>
      </c>
      <c r="B146" s="124" t="s">
        <v>158</v>
      </c>
      <c r="C146" s="125">
        <v>13</v>
      </c>
      <c r="D146" s="125">
        <v>5</v>
      </c>
      <c r="E146" s="125">
        <v>0</v>
      </c>
      <c r="F146" s="125">
        <v>0</v>
      </c>
      <c r="G146" s="125">
        <v>0</v>
      </c>
      <c r="H146" s="125">
        <v>0</v>
      </c>
      <c r="I146" s="125">
        <v>0</v>
      </c>
      <c r="J146" s="125">
        <v>0</v>
      </c>
      <c r="K146" s="125">
        <v>0</v>
      </c>
      <c r="L146" s="125">
        <v>0</v>
      </c>
      <c r="M146" s="125">
        <v>8</v>
      </c>
      <c r="N146" s="125">
        <v>0</v>
      </c>
      <c r="O146" s="126">
        <f>SUM(C146:N146)</f>
        <v>26</v>
      </c>
    </row>
    <row r="147" spans="1:15" x14ac:dyDescent="0.25">
      <c r="A147" s="176"/>
      <c r="B147" s="127" t="s">
        <v>159</v>
      </c>
      <c r="C147" s="128">
        <v>0</v>
      </c>
      <c r="D147" s="128">
        <v>0</v>
      </c>
      <c r="E147" s="128">
        <v>0</v>
      </c>
      <c r="F147" s="128">
        <v>0</v>
      </c>
      <c r="G147" s="128">
        <v>0</v>
      </c>
      <c r="H147" s="128">
        <v>0</v>
      </c>
      <c r="I147" s="128">
        <v>0</v>
      </c>
      <c r="J147" s="128">
        <v>0</v>
      </c>
      <c r="K147" s="128">
        <v>0</v>
      </c>
      <c r="L147" s="128">
        <v>0</v>
      </c>
      <c r="M147" s="128">
        <v>0</v>
      </c>
      <c r="N147" s="126">
        <v>0</v>
      </c>
      <c r="O147" s="126">
        <f>SUM(C147:N147)</f>
        <v>0</v>
      </c>
    </row>
    <row r="148" spans="1:15" x14ac:dyDescent="0.25">
      <c r="A148" s="176"/>
      <c r="B148" s="127" t="s">
        <v>160</v>
      </c>
      <c r="C148" s="132">
        <v>0</v>
      </c>
      <c r="D148" s="132">
        <v>0</v>
      </c>
      <c r="E148" s="132">
        <v>0</v>
      </c>
      <c r="F148" s="132">
        <v>0</v>
      </c>
      <c r="G148" s="132">
        <v>0</v>
      </c>
      <c r="H148" s="132">
        <v>0</v>
      </c>
      <c r="I148" s="132">
        <v>0</v>
      </c>
      <c r="J148" s="153">
        <v>0</v>
      </c>
      <c r="K148" s="132">
        <v>0</v>
      </c>
      <c r="L148" s="132">
        <v>0</v>
      </c>
      <c r="M148" s="132">
        <v>0</v>
      </c>
      <c r="N148" s="126">
        <v>0</v>
      </c>
      <c r="O148" s="126">
        <f>SUM(C148:N148)</f>
        <v>0</v>
      </c>
    </row>
    <row r="149" spans="1:15" x14ac:dyDescent="0.25">
      <c r="A149" s="176"/>
      <c r="B149" s="127" t="s">
        <v>161</v>
      </c>
      <c r="C149" s="131">
        <v>0</v>
      </c>
      <c r="D149" s="131">
        <v>0</v>
      </c>
      <c r="E149" s="131">
        <v>0</v>
      </c>
      <c r="F149" s="131">
        <v>0</v>
      </c>
      <c r="G149" s="131">
        <v>0</v>
      </c>
      <c r="H149" s="131">
        <v>0</v>
      </c>
      <c r="I149" s="131">
        <v>0</v>
      </c>
      <c r="J149" s="154">
        <v>0</v>
      </c>
      <c r="K149" s="131">
        <v>0</v>
      </c>
      <c r="L149" s="131">
        <v>0</v>
      </c>
      <c r="M149" s="131">
        <v>2</v>
      </c>
      <c r="N149" s="126">
        <v>0</v>
      </c>
      <c r="O149" s="126">
        <f>SUM(C149:N149)</f>
        <v>2</v>
      </c>
    </row>
    <row r="150" spans="1:15" x14ac:dyDescent="0.25">
      <c r="A150" s="176"/>
      <c r="B150" s="129" t="s">
        <v>36</v>
      </c>
      <c r="C150" s="130">
        <f>SUM(C146:C149)</f>
        <v>13</v>
      </c>
      <c r="D150" s="130">
        <f t="shared" ref="D150:N150" si="52">SUM(D146:D149)</f>
        <v>5</v>
      </c>
      <c r="E150" s="130">
        <f t="shared" si="52"/>
        <v>0</v>
      </c>
      <c r="F150" s="130">
        <f t="shared" si="52"/>
        <v>0</v>
      </c>
      <c r="G150" s="130">
        <f t="shared" si="52"/>
        <v>0</v>
      </c>
      <c r="H150" s="130">
        <f t="shared" si="52"/>
        <v>0</v>
      </c>
      <c r="I150" s="130">
        <f t="shared" si="52"/>
        <v>0</v>
      </c>
      <c r="J150" s="130">
        <f t="shared" si="52"/>
        <v>0</v>
      </c>
      <c r="K150" s="130">
        <f t="shared" si="52"/>
        <v>0</v>
      </c>
      <c r="L150" s="130">
        <f t="shared" si="52"/>
        <v>0</v>
      </c>
      <c r="M150" s="130">
        <f t="shared" si="52"/>
        <v>10</v>
      </c>
      <c r="N150" s="130">
        <f t="shared" si="52"/>
        <v>0</v>
      </c>
      <c r="O150" s="133">
        <f>SUM(O146:O149)</f>
        <v>28</v>
      </c>
    </row>
    <row r="151" spans="1:15" x14ac:dyDescent="0.25">
      <c r="A151" s="177" t="s">
        <v>162</v>
      </c>
      <c r="B151" s="177"/>
      <c r="C151" s="137">
        <f>C23+C29+C38+C45+C56+C68+C83+C86+C96+C124+C131+C135+C145+C150</f>
        <v>1355</v>
      </c>
      <c r="D151" s="137">
        <f t="shared" ref="D151:N151" si="53">D23+D29+D38+D45+D56+D68+D83+D86+D96+D124+D131+D135+D145+D150</f>
        <v>927</v>
      </c>
      <c r="E151" s="137">
        <f t="shared" si="53"/>
        <v>62</v>
      </c>
      <c r="F151" s="137">
        <f t="shared" si="53"/>
        <v>321</v>
      </c>
      <c r="G151" s="137">
        <f t="shared" si="53"/>
        <v>31</v>
      </c>
      <c r="H151" s="137">
        <f t="shared" si="53"/>
        <v>22</v>
      </c>
      <c r="I151" s="137">
        <f t="shared" si="53"/>
        <v>32</v>
      </c>
      <c r="J151" s="137">
        <f t="shared" si="53"/>
        <v>43</v>
      </c>
      <c r="K151" s="137">
        <f t="shared" si="53"/>
        <v>87</v>
      </c>
      <c r="L151" s="137">
        <f t="shared" si="53"/>
        <v>182</v>
      </c>
      <c r="M151" s="137">
        <f t="shared" si="53"/>
        <v>60</v>
      </c>
      <c r="N151" s="137">
        <f t="shared" si="53"/>
        <v>21</v>
      </c>
      <c r="O151" s="150">
        <f>SUM(C151:N151)</f>
        <v>3143</v>
      </c>
    </row>
    <row r="152" spans="1:15" x14ac:dyDescent="0.25">
      <c r="C152" s="119" t="s">
        <v>163</v>
      </c>
      <c r="D152" s="67"/>
      <c r="E152" s="67"/>
      <c r="F152" s="67"/>
      <c r="G152" s="67"/>
      <c r="H152" s="67"/>
      <c r="I152" s="67"/>
      <c r="J152" s="67"/>
      <c r="K152" s="67"/>
      <c r="L152" s="67"/>
      <c r="M152" s="67"/>
    </row>
    <row r="153" spans="1:15" x14ac:dyDescent="0.25">
      <c r="C153" s="119" t="s">
        <v>163</v>
      </c>
      <c r="D153" s="67"/>
      <c r="E153" s="67"/>
      <c r="F153" s="67"/>
      <c r="G153" s="67"/>
      <c r="H153" s="67"/>
      <c r="I153" s="67"/>
      <c r="J153" s="67"/>
      <c r="K153" s="67"/>
      <c r="L153" s="67"/>
      <c r="M153" s="67"/>
    </row>
    <row r="154" spans="1:15" x14ac:dyDescent="0.25">
      <c r="C154" s="119" t="s">
        <v>163</v>
      </c>
      <c r="D154" s="67"/>
      <c r="E154" s="67"/>
      <c r="F154" s="67"/>
      <c r="G154" s="67"/>
      <c r="H154" s="67"/>
      <c r="I154" s="67"/>
      <c r="J154" s="67"/>
      <c r="K154" s="67"/>
      <c r="L154" s="67"/>
      <c r="M154" s="67"/>
    </row>
    <row r="155" spans="1:15" x14ac:dyDescent="0.25">
      <c r="C155" s="119" t="s">
        <v>163</v>
      </c>
      <c r="D155" s="67"/>
      <c r="E155" s="67"/>
      <c r="F155" s="67"/>
      <c r="G155" s="67"/>
      <c r="H155" s="67"/>
      <c r="I155" s="67"/>
      <c r="J155" s="67"/>
      <c r="K155" s="67"/>
      <c r="L155" s="67"/>
      <c r="M155" s="67"/>
    </row>
    <row r="156" spans="1:15" x14ac:dyDescent="0.25">
      <c r="C156" s="119" t="s">
        <v>163</v>
      </c>
      <c r="D156" s="67"/>
      <c r="E156" s="67"/>
      <c r="F156" s="67"/>
      <c r="G156" s="67"/>
      <c r="H156" s="67"/>
      <c r="I156" s="67"/>
      <c r="J156" s="67"/>
      <c r="K156" s="67"/>
      <c r="L156" s="67"/>
      <c r="M156" s="67"/>
    </row>
    <row r="157" spans="1:15" x14ac:dyDescent="0.25">
      <c r="C157" s="119" t="s">
        <v>163</v>
      </c>
      <c r="D157" s="67"/>
      <c r="E157" s="67"/>
      <c r="F157" s="67"/>
      <c r="G157" s="67"/>
      <c r="H157" s="67"/>
      <c r="I157" s="67"/>
      <c r="J157" s="67"/>
      <c r="K157" s="67"/>
      <c r="L157" s="67"/>
      <c r="M157" s="67"/>
    </row>
    <row r="158" spans="1:15" x14ac:dyDescent="0.25">
      <c r="C158" s="119" t="s">
        <v>163</v>
      </c>
      <c r="D158" s="67"/>
      <c r="E158" s="67"/>
      <c r="F158" s="67"/>
      <c r="G158" s="67"/>
      <c r="H158" s="67"/>
      <c r="I158" s="67"/>
      <c r="J158" s="67"/>
      <c r="K158" s="67"/>
      <c r="L158" s="67"/>
      <c r="M158" s="67"/>
    </row>
    <row r="159" spans="1:15" x14ac:dyDescent="0.25">
      <c r="C159" s="119" t="s">
        <v>163</v>
      </c>
      <c r="D159" s="67"/>
      <c r="E159" s="67"/>
      <c r="F159" s="67"/>
      <c r="G159" s="67"/>
      <c r="H159" s="67"/>
      <c r="I159" s="67"/>
      <c r="J159" s="67"/>
      <c r="K159" s="67"/>
      <c r="L159" s="67"/>
      <c r="M159" s="67"/>
    </row>
    <row r="160" spans="1:15" x14ac:dyDescent="0.25">
      <c r="C160" s="119" t="s">
        <v>163</v>
      </c>
      <c r="D160" s="67"/>
      <c r="E160" s="67"/>
      <c r="F160" s="67"/>
      <c r="G160" s="67"/>
      <c r="H160" s="67"/>
      <c r="I160" s="67"/>
      <c r="J160" s="67"/>
      <c r="K160" s="67"/>
      <c r="L160" s="67"/>
      <c r="M160" s="67"/>
    </row>
    <row r="161" spans="1:13" x14ac:dyDescent="0.25">
      <c r="C161" s="119" t="s">
        <v>163</v>
      </c>
      <c r="D161" s="67"/>
      <c r="E161" s="67"/>
      <c r="F161" s="67"/>
      <c r="G161" s="67"/>
      <c r="H161" s="67"/>
      <c r="I161" s="67"/>
      <c r="J161" s="67"/>
      <c r="K161" s="67"/>
      <c r="L161" s="67"/>
      <c r="M161" s="67"/>
    </row>
    <row r="162" spans="1:13" x14ac:dyDescent="0.25"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</row>
    <row r="163" spans="1:13" x14ac:dyDescent="0.25">
      <c r="A163" s="75"/>
      <c r="B163" s="76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</row>
    <row r="164" spans="1:13" x14ac:dyDescent="0.25">
      <c r="A164" s="75"/>
      <c r="B164" s="76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</row>
    <row r="165" spans="1:13" x14ac:dyDescent="0.25">
      <c r="A165" s="75"/>
      <c r="B165" s="76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</row>
    <row r="166" spans="1:13" x14ac:dyDescent="0.25"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</row>
    <row r="167" spans="1:13" x14ac:dyDescent="0.25"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</row>
    <row r="168" spans="1:13" x14ac:dyDescent="0.25"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</row>
    <row r="169" spans="1:13" x14ac:dyDescent="0.25"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</row>
    <row r="170" spans="1:13" x14ac:dyDescent="0.25">
      <c r="A170" s="65"/>
      <c r="B170" s="65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</row>
    <row r="171" spans="1:13" x14ac:dyDescent="0.25">
      <c r="E171" s="67"/>
      <c r="F171" s="67"/>
      <c r="G171" s="67"/>
      <c r="H171" s="67"/>
      <c r="I171" s="67"/>
      <c r="J171" s="67"/>
      <c r="K171" s="67"/>
      <c r="L171" s="67"/>
      <c r="M171" s="67"/>
    </row>
    <row r="172" spans="1:13" x14ac:dyDescent="0.25">
      <c r="E172" s="67"/>
      <c r="F172" s="67"/>
      <c r="G172" s="67"/>
      <c r="H172" s="67"/>
      <c r="I172" s="67"/>
      <c r="J172" s="67"/>
      <c r="K172" s="67"/>
      <c r="L172" s="67"/>
      <c r="M172" s="67"/>
    </row>
    <row r="173" spans="1:13" x14ac:dyDescent="0.25">
      <c r="E173" s="67"/>
      <c r="F173" s="67"/>
      <c r="G173" s="67"/>
      <c r="H173" s="67"/>
      <c r="I173" s="67"/>
      <c r="J173" s="67"/>
      <c r="K173" s="67"/>
      <c r="L173" s="67"/>
      <c r="M173" s="67"/>
    </row>
    <row r="174" spans="1:13" x14ac:dyDescent="0.25">
      <c r="E174" s="67"/>
      <c r="F174" s="67"/>
      <c r="G174" s="67"/>
      <c r="H174" s="67"/>
      <c r="I174" s="67"/>
      <c r="J174" s="67"/>
      <c r="K174" s="67"/>
      <c r="L174" s="67"/>
      <c r="M174" s="67"/>
    </row>
    <row r="175" spans="1:13" x14ac:dyDescent="0.25">
      <c r="E175" s="67"/>
      <c r="F175" s="67"/>
      <c r="G175" s="67"/>
      <c r="H175" s="67"/>
      <c r="I175" s="67"/>
      <c r="J175" s="67"/>
      <c r="K175" s="67"/>
      <c r="L175" s="67"/>
      <c r="M175" s="67"/>
    </row>
    <row r="176" spans="1:13" x14ac:dyDescent="0.25">
      <c r="E176" s="67"/>
      <c r="F176" s="67"/>
      <c r="G176" s="67"/>
      <c r="H176" s="67"/>
      <c r="I176" s="67"/>
      <c r="J176" s="67"/>
      <c r="K176" s="67"/>
      <c r="L176" s="67"/>
      <c r="M176" s="67"/>
    </row>
    <row r="177" spans="5:13" x14ac:dyDescent="0.25">
      <c r="E177" s="67"/>
      <c r="F177" s="67"/>
      <c r="G177" s="67"/>
      <c r="H177" s="67"/>
      <c r="I177" s="67"/>
      <c r="J177" s="67"/>
      <c r="K177" s="67"/>
      <c r="L177" s="67"/>
      <c r="M177" s="67"/>
    </row>
    <row r="178" spans="5:13" x14ac:dyDescent="0.25">
      <c r="E178" s="67"/>
      <c r="F178" s="67"/>
      <c r="G178" s="67"/>
      <c r="H178" s="67"/>
      <c r="I178" s="67"/>
      <c r="J178" s="67"/>
      <c r="K178" s="67"/>
      <c r="L178" s="67"/>
      <c r="M178" s="67"/>
    </row>
    <row r="179" spans="5:13" x14ac:dyDescent="0.25">
      <c r="E179" s="67"/>
      <c r="F179" s="67"/>
      <c r="G179" s="67"/>
      <c r="H179" s="67"/>
      <c r="I179" s="67"/>
      <c r="J179" s="67"/>
      <c r="K179" s="67"/>
      <c r="L179" s="67"/>
      <c r="M179" s="67"/>
    </row>
    <row r="180" spans="5:13" x14ac:dyDescent="0.25">
      <c r="E180" s="67"/>
      <c r="F180" s="67"/>
      <c r="G180" s="67"/>
      <c r="H180" s="67"/>
      <c r="I180" s="67"/>
      <c r="J180" s="67"/>
      <c r="K180" s="67"/>
      <c r="L180" s="67"/>
      <c r="M180" s="67"/>
    </row>
    <row r="181" spans="5:13" x14ac:dyDescent="0.25">
      <c r="E181" s="67"/>
      <c r="F181" s="67"/>
      <c r="G181" s="67"/>
      <c r="H181" s="67"/>
      <c r="I181" s="67"/>
      <c r="J181" s="67"/>
      <c r="K181" s="67"/>
      <c r="L181" s="67"/>
      <c r="M181" s="67"/>
    </row>
    <row r="182" spans="5:13" x14ac:dyDescent="0.25">
      <c r="E182" s="67"/>
      <c r="F182" s="67"/>
      <c r="G182" s="67"/>
      <c r="H182" s="67"/>
      <c r="I182" s="67"/>
      <c r="J182" s="67"/>
      <c r="K182" s="67"/>
      <c r="L182" s="67"/>
      <c r="M182" s="67"/>
    </row>
    <row r="183" spans="5:13" x14ac:dyDescent="0.25">
      <c r="E183" s="67"/>
      <c r="F183" s="67"/>
      <c r="G183" s="67"/>
      <c r="H183" s="67"/>
      <c r="I183" s="67"/>
      <c r="J183" s="67"/>
      <c r="K183" s="67"/>
      <c r="L183" s="67"/>
      <c r="M183" s="67"/>
    </row>
    <row r="184" spans="5:13" x14ac:dyDescent="0.25">
      <c r="E184" s="67"/>
      <c r="F184" s="67"/>
      <c r="G184" s="67"/>
      <c r="H184" s="67"/>
      <c r="I184" s="67"/>
      <c r="J184" s="67"/>
      <c r="K184" s="67"/>
      <c r="L184" s="67"/>
      <c r="M184" s="67"/>
    </row>
    <row r="185" spans="5:13" x14ac:dyDescent="0.25">
      <c r="E185" s="67"/>
      <c r="F185" s="67"/>
      <c r="G185" s="67"/>
      <c r="H185" s="67"/>
      <c r="I185" s="67"/>
      <c r="J185" s="67"/>
      <c r="K185" s="67"/>
      <c r="L185" s="67"/>
      <c r="M185" s="67"/>
    </row>
    <row r="186" spans="5:13" x14ac:dyDescent="0.25">
      <c r="E186" s="67"/>
      <c r="F186" s="67"/>
      <c r="G186" s="67"/>
      <c r="H186" s="67"/>
      <c r="I186" s="67"/>
      <c r="J186" s="67"/>
      <c r="K186" s="67"/>
      <c r="L186" s="67"/>
      <c r="M186" s="67"/>
    </row>
    <row r="187" spans="5:13" x14ac:dyDescent="0.25">
      <c r="E187" s="67"/>
      <c r="F187" s="67"/>
      <c r="G187" s="67"/>
      <c r="H187" s="67"/>
      <c r="I187" s="67"/>
      <c r="J187" s="67"/>
      <c r="K187" s="67"/>
      <c r="L187" s="67"/>
      <c r="M187" s="67"/>
    </row>
    <row r="188" spans="5:13" x14ac:dyDescent="0.25">
      <c r="E188" s="67"/>
      <c r="F188" s="67"/>
      <c r="G188" s="67"/>
      <c r="H188" s="67"/>
      <c r="I188" s="67"/>
      <c r="J188" s="67"/>
      <c r="K188" s="67"/>
      <c r="L188" s="67"/>
      <c r="M188" s="67"/>
    </row>
    <row r="189" spans="5:13" x14ac:dyDescent="0.25">
      <c r="E189" s="67"/>
      <c r="F189" s="67"/>
      <c r="G189" s="67"/>
      <c r="H189" s="67"/>
      <c r="I189" s="67"/>
      <c r="J189" s="67"/>
      <c r="K189" s="67"/>
      <c r="L189" s="67"/>
      <c r="M189" s="67"/>
    </row>
    <row r="190" spans="5:13" x14ac:dyDescent="0.25">
      <c r="E190" s="67"/>
      <c r="F190" s="67"/>
      <c r="G190" s="67"/>
      <c r="H190" s="67"/>
      <c r="I190" s="67"/>
      <c r="J190" s="67"/>
      <c r="K190" s="67"/>
      <c r="L190" s="67"/>
      <c r="M190" s="67"/>
    </row>
    <row r="191" spans="5:13" x14ac:dyDescent="0.25">
      <c r="E191" s="67"/>
      <c r="F191" s="67"/>
      <c r="G191" s="67"/>
      <c r="H191" s="67"/>
      <c r="I191" s="67"/>
      <c r="J191" s="67"/>
      <c r="K191" s="67"/>
      <c r="L191" s="67"/>
      <c r="M191" s="67"/>
    </row>
    <row r="192" spans="5:13" x14ac:dyDescent="0.25">
      <c r="E192" s="67"/>
      <c r="F192" s="67"/>
      <c r="G192" s="67"/>
      <c r="H192" s="67"/>
      <c r="I192" s="67"/>
      <c r="J192" s="67"/>
      <c r="K192" s="67"/>
      <c r="L192" s="67"/>
      <c r="M192" s="67"/>
    </row>
    <row r="193" spans="1:13" x14ac:dyDescent="0.25">
      <c r="E193" s="67"/>
      <c r="F193" s="67"/>
      <c r="G193" s="67"/>
      <c r="H193" s="67"/>
      <c r="I193" s="67"/>
      <c r="J193" s="67"/>
      <c r="K193" s="67"/>
      <c r="L193" s="67"/>
      <c r="M193" s="67"/>
    </row>
    <row r="194" spans="1:13" x14ac:dyDescent="0.25">
      <c r="E194" s="67"/>
      <c r="F194" s="67"/>
      <c r="G194" s="67"/>
      <c r="H194" s="67"/>
      <c r="I194" s="67"/>
      <c r="J194" s="67"/>
      <c r="K194" s="67"/>
      <c r="L194" s="67"/>
      <c r="M194" s="67"/>
    </row>
    <row r="195" spans="1:13" x14ac:dyDescent="0.25">
      <c r="E195" s="67"/>
      <c r="F195" s="67"/>
      <c r="G195" s="67"/>
      <c r="H195" s="67"/>
      <c r="I195" s="67"/>
      <c r="J195" s="67"/>
      <c r="K195" s="67"/>
      <c r="L195" s="67"/>
      <c r="M195" s="67"/>
    </row>
    <row r="196" spans="1:13" x14ac:dyDescent="0.25">
      <c r="E196" s="67"/>
      <c r="F196" s="67"/>
      <c r="G196" s="67"/>
      <c r="H196" s="67"/>
      <c r="I196" s="67"/>
      <c r="J196" s="67"/>
      <c r="K196" s="67"/>
      <c r="L196" s="67"/>
      <c r="M196" s="67"/>
    </row>
    <row r="197" spans="1:13" x14ac:dyDescent="0.25">
      <c r="E197" s="67"/>
      <c r="F197" s="67"/>
      <c r="G197" s="67"/>
      <c r="H197" s="67"/>
      <c r="I197" s="67"/>
      <c r="J197" s="67"/>
      <c r="K197" s="67"/>
      <c r="L197" s="67"/>
      <c r="M197" s="67"/>
    </row>
    <row r="198" spans="1:13" x14ac:dyDescent="0.25">
      <c r="E198" s="67"/>
      <c r="F198" s="67"/>
      <c r="G198" s="67"/>
      <c r="H198" s="67"/>
      <c r="I198" s="67"/>
      <c r="J198" s="67"/>
      <c r="K198" s="67"/>
      <c r="L198" s="67"/>
      <c r="M198" s="67"/>
    </row>
    <row r="199" spans="1:13" x14ac:dyDescent="0.25">
      <c r="E199" s="67"/>
      <c r="F199" s="67"/>
      <c r="G199" s="67"/>
      <c r="H199" s="67"/>
      <c r="I199" s="67"/>
      <c r="J199" s="67"/>
      <c r="K199" s="67"/>
      <c r="L199" s="67"/>
      <c r="M199" s="67"/>
    </row>
    <row r="200" spans="1:13" x14ac:dyDescent="0.25">
      <c r="E200" s="67"/>
      <c r="F200" s="67"/>
      <c r="G200" s="67"/>
      <c r="H200" s="67"/>
      <c r="I200" s="67"/>
      <c r="J200" s="67"/>
      <c r="K200" s="67"/>
      <c r="L200" s="67"/>
      <c r="M200" s="67"/>
    </row>
    <row r="201" spans="1:13" x14ac:dyDescent="0.25">
      <c r="E201" s="67"/>
      <c r="F201" s="67"/>
      <c r="G201" s="67"/>
      <c r="H201" s="67"/>
      <c r="I201" s="67"/>
      <c r="J201" s="67"/>
      <c r="K201" s="67"/>
      <c r="L201" s="67"/>
      <c r="M201" s="67"/>
    </row>
    <row r="202" spans="1:13" x14ac:dyDescent="0.25">
      <c r="E202" s="67"/>
      <c r="F202" s="67"/>
      <c r="G202" s="67"/>
      <c r="H202" s="67"/>
      <c r="I202" s="67"/>
      <c r="J202" s="67"/>
      <c r="K202" s="67"/>
      <c r="L202" s="67"/>
      <c r="M202" s="67"/>
    </row>
    <row r="203" spans="1:13" x14ac:dyDescent="0.25">
      <c r="A203" s="65"/>
      <c r="B203" s="65"/>
      <c r="C203" s="67"/>
      <c r="E203" s="67"/>
      <c r="F203" s="67"/>
      <c r="G203" s="67"/>
      <c r="H203" s="67"/>
      <c r="I203" s="67"/>
      <c r="J203" s="67"/>
      <c r="K203" s="67"/>
      <c r="L203" s="67"/>
      <c r="M203" s="67"/>
    </row>
    <row r="204" spans="1:13" x14ac:dyDescent="0.25">
      <c r="A204" s="65"/>
      <c r="B204" s="68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</row>
    <row r="205" spans="1:13" x14ac:dyDescent="0.25">
      <c r="A205" s="65"/>
      <c r="B205" s="65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</row>
    <row r="206" spans="1:13" x14ac:dyDescent="0.25">
      <c r="A206" s="65"/>
      <c r="B206" s="66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</row>
    <row r="207" spans="1:13" x14ac:dyDescent="0.25">
      <c r="A207" s="65"/>
      <c r="B207" s="66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</row>
    <row r="208" spans="1:13" x14ac:dyDescent="0.25">
      <c r="A208" s="65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</row>
    <row r="209" spans="1:13" x14ac:dyDescent="0.25">
      <c r="A209" s="65"/>
      <c r="B209" s="66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</row>
    <row r="210" spans="1:13" x14ac:dyDescent="0.25">
      <c r="A210" s="65"/>
      <c r="B210" s="66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</row>
    <row r="211" spans="1:13" x14ac:dyDescent="0.25">
      <c r="A211" s="65"/>
      <c r="B211" s="66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</row>
    <row r="212" spans="1:13" x14ac:dyDescent="0.25">
      <c r="A212" s="65"/>
      <c r="B212" s="66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</row>
    <row r="213" spans="1:13" x14ac:dyDescent="0.25">
      <c r="A213" s="65"/>
      <c r="B213" s="66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</row>
    <row r="214" spans="1:13" x14ac:dyDescent="0.25">
      <c r="A214" s="65"/>
      <c r="B214" s="66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</row>
    <row r="215" spans="1:13" x14ac:dyDescent="0.25">
      <c r="A215" s="65"/>
      <c r="B215" s="65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</row>
    <row r="216" spans="1:13" x14ac:dyDescent="0.25">
      <c r="A216" s="65"/>
      <c r="B216" s="66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</row>
    <row r="217" spans="1:13" x14ac:dyDescent="0.25">
      <c r="A217" s="65"/>
      <c r="B217" s="66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</row>
    <row r="218" spans="1:13" x14ac:dyDescent="0.25">
      <c r="A218" s="65"/>
      <c r="B218" s="66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</row>
    <row r="219" spans="1:13" x14ac:dyDescent="0.25">
      <c r="A219" s="65"/>
      <c r="B219" s="66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</row>
    <row r="220" spans="1:13" x14ac:dyDescent="0.25">
      <c r="A220" s="65"/>
      <c r="B220" s="66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</row>
    <row r="221" spans="1:13" x14ac:dyDescent="0.25">
      <c r="A221" s="65"/>
      <c r="B221" s="66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</row>
    <row r="222" spans="1:13" x14ac:dyDescent="0.25">
      <c r="A222" s="65"/>
      <c r="B222" s="66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</row>
    <row r="223" spans="1:13" x14ac:dyDescent="0.25">
      <c r="A223" s="65"/>
      <c r="B223" s="66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</row>
    <row r="224" spans="1:13" x14ac:dyDescent="0.25">
      <c r="A224" s="65"/>
      <c r="B224" s="66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</row>
    <row r="225" spans="1:13" x14ac:dyDescent="0.25">
      <c r="A225" s="65"/>
      <c r="B225" s="66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</row>
    <row r="226" spans="1:13" x14ac:dyDescent="0.25">
      <c r="A226" s="65"/>
      <c r="B226" s="66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</row>
    <row r="227" spans="1:13" x14ac:dyDescent="0.25">
      <c r="A227" s="65"/>
      <c r="B227" s="66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</row>
    <row r="228" spans="1:13" x14ac:dyDescent="0.25">
      <c r="A228" s="65"/>
      <c r="B228" s="66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</row>
    <row r="229" spans="1:13" x14ac:dyDescent="0.25">
      <c r="A229" s="65"/>
      <c r="B229" s="66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</row>
    <row r="230" spans="1:13" x14ac:dyDescent="0.25">
      <c r="A230" s="65"/>
      <c r="B230" s="66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</row>
    <row r="231" spans="1:13" x14ac:dyDescent="0.25">
      <c r="A231" s="65"/>
      <c r="B231" s="66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</row>
    <row r="232" spans="1:13" x14ac:dyDescent="0.25">
      <c r="A232" s="65"/>
      <c r="B232" s="66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</row>
    <row r="233" spans="1:13" x14ac:dyDescent="0.25">
      <c r="A233" s="65"/>
      <c r="B233" s="66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</row>
    <row r="234" spans="1:13" x14ac:dyDescent="0.25">
      <c r="A234" s="65"/>
      <c r="B234" s="66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</row>
    <row r="235" spans="1:13" x14ac:dyDescent="0.25">
      <c r="A235" s="65"/>
      <c r="B235" s="66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</row>
    <row r="236" spans="1:13" x14ac:dyDescent="0.25">
      <c r="A236" s="65"/>
      <c r="B236" s="66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</row>
    <row r="237" spans="1:13" x14ac:dyDescent="0.25">
      <c r="A237" s="65"/>
      <c r="B237" s="66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</row>
    <row r="238" spans="1:13" x14ac:dyDescent="0.25">
      <c r="A238" s="65"/>
      <c r="B238" s="66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</row>
    <row r="239" spans="1:13" x14ac:dyDescent="0.25">
      <c r="A239" s="65"/>
      <c r="B239" s="66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</row>
    <row r="240" spans="1:13" x14ac:dyDescent="0.25">
      <c r="A240" s="65"/>
      <c r="B240" s="65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</row>
    <row r="241" spans="1:13" x14ac:dyDescent="0.25">
      <c r="A241" s="65"/>
      <c r="B241" s="66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</row>
    <row r="242" spans="1:13" x14ac:dyDescent="0.25">
      <c r="A242" s="65"/>
      <c r="B242" s="66"/>
      <c r="C242" s="67"/>
      <c r="D242" s="67"/>
      <c r="E242" s="67"/>
      <c r="F242" s="70"/>
      <c r="G242" s="70"/>
      <c r="H242" s="67"/>
      <c r="I242" s="67"/>
      <c r="J242" s="67"/>
      <c r="K242" s="67"/>
      <c r="L242" s="67"/>
      <c r="M242" s="67"/>
    </row>
    <row r="243" spans="1:13" x14ac:dyDescent="0.25">
      <c r="A243" s="65"/>
      <c r="B243" s="66"/>
      <c r="C243" s="67"/>
      <c r="D243" s="67"/>
      <c r="E243" s="67"/>
      <c r="F243" s="70"/>
      <c r="G243" s="70"/>
      <c r="H243" s="67"/>
      <c r="I243" s="67"/>
      <c r="J243" s="67"/>
      <c r="K243" s="67"/>
      <c r="L243" s="67"/>
      <c r="M243" s="67"/>
    </row>
    <row r="244" spans="1:13" x14ac:dyDescent="0.25">
      <c r="A244" s="65"/>
      <c r="B244" s="66"/>
      <c r="C244" s="67"/>
      <c r="D244" s="67"/>
      <c r="E244" s="67"/>
      <c r="F244" s="70"/>
      <c r="G244" s="70"/>
      <c r="H244" s="67"/>
      <c r="I244" s="67"/>
      <c r="J244" s="67"/>
      <c r="K244" s="67"/>
      <c r="L244" s="67"/>
      <c r="M244" s="67"/>
    </row>
    <row r="245" spans="1:13" x14ac:dyDescent="0.25">
      <c r="A245" s="65"/>
      <c r="B245" s="66"/>
      <c r="C245" s="67"/>
      <c r="D245" s="67"/>
      <c r="E245" s="67"/>
      <c r="F245" s="70"/>
      <c r="G245" s="70"/>
      <c r="H245" s="67"/>
      <c r="I245" s="67"/>
      <c r="J245" s="67"/>
      <c r="K245" s="67"/>
      <c r="L245" s="67"/>
      <c r="M245" s="67"/>
    </row>
    <row r="246" spans="1:13" x14ac:dyDescent="0.25">
      <c r="A246" s="65"/>
      <c r="B246" s="66"/>
      <c r="C246" s="67"/>
      <c r="D246" s="67"/>
      <c r="E246" s="67"/>
      <c r="F246" s="70"/>
      <c r="G246" s="70"/>
      <c r="H246" s="67"/>
      <c r="I246" s="67"/>
      <c r="J246" s="67"/>
      <c r="K246" s="67"/>
      <c r="L246" s="67"/>
      <c r="M246" s="67"/>
    </row>
    <row r="247" spans="1:13" x14ac:dyDescent="0.25">
      <c r="A247" s="65"/>
      <c r="B247" s="65"/>
      <c r="C247" s="67"/>
      <c r="D247" s="67"/>
      <c r="E247" s="67"/>
      <c r="F247" s="70"/>
      <c r="G247" s="70"/>
      <c r="H247" s="67"/>
      <c r="I247" s="67"/>
      <c r="J247" s="67"/>
      <c r="K247" s="67"/>
      <c r="L247" s="67"/>
      <c r="M247" s="67"/>
    </row>
    <row r="248" spans="1:13" x14ac:dyDescent="0.25">
      <c r="A248" s="65"/>
      <c r="B248" s="66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</row>
    <row r="249" spans="1:13" x14ac:dyDescent="0.25">
      <c r="A249" s="65"/>
      <c r="B249" s="66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</row>
    <row r="250" spans="1:13" x14ac:dyDescent="0.25">
      <c r="A250" s="65"/>
      <c r="B250" s="66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</row>
    <row r="251" spans="1:13" x14ac:dyDescent="0.25">
      <c r="A251" s="65"/>
      <c r="B251" s="65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</row>
    <row r="252" spans="1:13" x14ac:dyDescent="0.25">
      <c r="A252" s="65"/>
      <c r="B252" s="66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</row>
    <row r="253" spans="1:13" x14ac:dyDescent="0.25">
      <c r="A253" s="65"/>
      <c r="B253" s="66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</row>
    <row r="254" spans="1:13" x14ac:dyDescent="0.25">
      <c r="A254" s="65"/>
      <c r="B254" s="68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</row>
    <row r="255" spans="1:13" x14ac:dyDescent="0.25">
      <c r="A255" s="65"/>
      <c r="B255" s="68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</row>
    <row r="256" spans="1:13" x14ac:dyDescent="0.25">
      <c r="A256" s="65"/>
      <c r="B256" s="68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</row>
    <row r="257" spans="1:13" x14ac:dyDescent="0.25">
      <c r="A257" s="65"/>
      <c r="B257" s="68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</row>
    <row r="258" spans="1:13" x14ac:dyDescent="0.25">
      <c r="A258" s="65"/>
      <c r="B258" s="68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</row>
    <row r="259" spans="1:13" x14ac:dyDescent="0.25">
      <c r="A259" s="65"/>
      <c r="B259" s="68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</row>
    <row r="260" spans="1:13" x14ac:dyDescent="0.25">
      <c r="A260" s="65"/>
      <c r="B260" s="66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</row>
    <row r="261" spans="1:13" x14ac:dyDescent="0.25">
      <c r="A261" s="65"/>
      <c r="B261" s="65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</row>
    <row r="262" spans="1:13" ht="15.75" x14ac:dyDescent="0.25">
      <c r="A262" s="71"/>
      <c r="B262" s="71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</row>
    <row r="263" spans="1:13" ht="15.75" x14ac:dyDescent="0.25"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</row>
  </sheetData>
  <sortState xmlns:xlrd2="http://schemas.microsoft.com/office/spreadsheetml/2017/richdata2" ref="B147:N149">
    <sortCondition ref="B146:B149"/>
  </sortState>
  <mergeCells count="16">
    <mergeCell ref="A146:A150"/>
    <mergeCell ref="A151:B151"/>
    <mergeCell ref="A132:A135"/>
    <mergeCell ref="A136:A145"/>
    <mergeCell ref="A46:A56"/>
    <mergeCell ref="A57:A68"/>
    <mergeCell ref="A69:A83"/>
    <mergeCell ref="A84:A86"/>
    <mergeCell ref="A87:A96"/>
    <mergeCell ref="A97:A124"/>
    <mergeCell ref="A3:A23"/>
    <mergeCell ref="A24:A29"/>
    <mergeCell ref="A30:A38"/>
    <mergeCell ref="A1:O1"/>
    <mergeCell ref="A125:A131"/>
    <mergeCell ref="A39:A4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5133C-7C8A-4CF6-9715-424CAA8306B3}">
  <dimension ref="A1:B16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40.140625" customWidth="1"/>
    <col min="2" max="2" width="28.42578125" customWidth="1"/>
  </cols>
  <sheetData>
    <row r="1" spans="1:2" x14ac:dyDescent="0.25">
      <c r="A1" s="142" t="s">
        <v>164</v>
      </c>
      <c r="B1" s="143" t="s">
        <v>165</v>
      </c>
    </row>
    <row r="2" spans="1:2" x14ac:dyDescent="0.25">
      <c r="A2" s="134" t="s">
        <v>166</v>
      </c>
      <c r="B2" s="135">
        <v>242</v>
      </c>
    </row>
    <row r="3" spans="1:2" x14ac:dyDescent="0.25">
      <c r="A3" s="134" t="s">
        <v>167</v>
      </c>
      <c r="B3" s="135">
        <v>80</v>
      </c>
    </row>
    <row r="4" spans="1:2" x14ac:dyDescent="0.25">
      <c r="A4" s="134" t="s">
        <v>168</v>
      </c>
      <c r="B4" s="135">
        <v>163</v>
      </c>
    </row>
    <row r="5" spans="1:2" x14ac:dyDescent="0.25">
      <c r="A5" s="134" t="s">
        <v>169</v>
      </c>
      <c r="B5" s="135">
        <v>345</v>
      </c>
    </row>
    <row r="6" spans="1:2" x14ac:dyDescent="0.25">
      <c r="A6" s="134" t="s">
        <v>170</v>
      </c>
      <c r="B6" s="135">
        <v>73</v>
      </c>
    </row>
    <row r="7" spans="1:2" x14ac:dyDescent="0.25">
      <c r="A7" s="134" t="s">
        <v>171</v>
      </c>
      <c r="B7" s="135">
        <v>414</v>
      </c>
    </row>
    <row r="8" spans="1:2" x14ac:dyDescent="0.25">
      <c r="A8" s="134" t="s">
        <v>172</v>
      </c>
      <c r="B8" s="135">
        <v>404</v>
      </c>
    </row>
    <row r="9" spans="1:2" x14ac:dyDescent="0.25">
      <c r="A9" s="134" t="s">
        <v>173</v>
      </c>
      <c r="B9" s="135">
        <v>292</v>
      </c>
    </row>
    <row r="10" spans="1:2" x14ac:dyDescent="0.25">
      <c r="A10" s="134" t="s">
        <v>174</v>
      </c>
      <c r="B10" s="135">
        <v>269</v>
      </c>
    </row>
    <row r="11" spans="1:2" x14ac:dyDescent="0.25">
      <c r="A11" s="134" t="s">
        <v>175</v>
      </c>
      <c r="B11" s="135">
        <v>266</v>
      </c>
    </row>
    <row r="12" spans="1:2" x14ac:dyDescent="0.25">
      <c r="A12" s="134" t="s">
        <v>176</v>
      </c>
      <c r="B12" s="135">
        <v>195</v>
      </c>
    </row>
    <row r="13" spans="1:2" x14ac:dyDescent="0.25">
      <c r="A13" s="134" t="s">
        <v>177</v>
      </c>
      <c r="B13" s="135">
        <v>106</v>
      </c>
    </row>
    <row r="14" spans="1:2" x14ac:dyDescent="0.25">
      <c r="A14" s="134" t="s">
        <v>147</v>
      </c>
      <c r="B14" s="135">
        <v>266</v>
      </c>
    </row>
    <row r="15" spans="1:2" x14ac:dyDescent="0.25">
      <c r="A15" s="134" t="s">
        <v>178</v>
      </c>
      <c r="B15" s="136">
        <v>28</v>
      </c>
    </row>
    <row r="16" spans="1:2" x14ac:dyDescent="0.25">
      <c r="A16" s="115" t="s">
        <v>14</v>
      </c>
      <c r="B16" s="116">
        <f>SUM(B2:B15)</f>
        <v>3143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8A5B-D905-4C23-B5A9-AC0AE77A5CA4}">
  <dimension ref="A1:B4"/>
  <sheetViews>
    <sheetView workbookViewId="0">
      <selection activeCell="J20" sqref="J20"/>
    </sheetView>
  </sheetViews>
  <sheetFormatPr baseColWidth="10" defaultColWidth="11.42578125" defaultRowHeight="15" x14ac:dyDescent="0.25"/>
  <cols>
    <col min="1" max="1" width="44.28515625" customWidth="1"/>
  </cols>
  <sheetData>
    <row r="1" spans="1:2" x14ac:dyDescent="0.25">
      <c r="A1" s="151" t="s">
        <v>179</v>
      </c>
      <c r="B1" s="144" t="s">
        <v>180</v>
      </c>
    </row>
    <row r="2" spans="1:2" x14ac:dyDescent="0.25">
      <c r="A2" s="74" t="s">
        <v>181</v>
      </c>
      <c r="B2" s="74">
        <f>SUM(B3+B4)</f>
        <v>5751</v>
      </c>
    </row>
    <row r="3" spans="1:2" x14ac:dyDescent="0.25">
      <c r="A3" s="74" t="s">
        <v>182</v>
      </c>
      <c r="B3" s="74">
        <v>2306</v>
      </c>
    </row>
    <row r="4" spans="1:2" x14ac:dyDescent="0.25">
      <c r="A4" s="74" t="s">
        <v>217</v>
      </c>
      <c r="B4" s="74">
        <v>3445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89428-B660-4F20-8674-6568ED690E7F}">
  <dimension ref="A1:D24"/>
  <sheetViews>
    <sheetView workbookViewId="0">
      <selection activeCell="G14" sqref="G14"/>
    </sheetView>
  </sheetViews>
  <sheetFormatPr baseColWidth="10" defaultColWidth="11.42578125" defaultRowHeight="15" x14ac:dyDescent="0.25"/>
  <cols>
    <col min="1" max="1" width="27.28515625" bestFit="1" customWidth="1"/>
    <col min="2" max="2" width="17.140625" bestFit="1" customWidth="1"/>
    <col min="3" max="3" width="22.42578125" bestFit="1" customWidth="1"/>
    <col min="4" max="4" width="26.140625" customWidth="1"/>
  </cols>
  <sheetData>
    <row r="1" spans="1:4" ht="30" x14ac:dyDescent="0.25">
      <c r="A1" s="145" t="s">
        <v>183</v>
      </c>
      <c r="B1" s="145" t="s">
        <v>184</v>
      </c>
      <c r="C1" s="162" t="s">
        <v>185</v>
      </c>
      <c r="D1" s="161" t="s">
        <v>186</v>
      </c>
    </row>
    <row r="2" spans="1:4" x14ac:dyDescent="0.25">
      <c r="A2" s="203" t="s">
        <v>9</v>
      </c>
      <c r="B2" s="118" t="s">
        <v>187</v>
      </c>
      <c r="C2" s="157">
        <v>96941</v>
      </c>
      <c r="D2" s="205">
        <v>1842414043</v>
      </c>
    </row>
    <row r="3" spans="1:4" ht="13.5" customHeight="1" x14ac:dyDescent="0.25">
      <c r="A3" s="203"/>
      <c r="B3" s="118" t="s">
        <v>188</v>
      </c>
      <c r="C3" s="157">
        <v>71604</v>
      </c>
      <c r="D3" s="206"/>
    </row>
    <row r="4" spans="1:4" x14ac:dyDescent="0.25">
      <c r="A4" s="204" t="s">
        <v>5</v>
      </c>
      <c r="B4" s="118" t="s">
        <v>189</v>
      </c>
      <c r="C4" s="158">
        <v>71604</v>
      </c>
      <c r="D4" s="206"/>
    </row>
    <row r="5" spans="1:4" x14ac:dyDescent="0.25">
      <c r="A5" s="204"/>
      <c r="B5" s="118" t="s">
        <v>190</v>
      </c>
      <c r="C5" s="157">
        <v>96941</v>
      </c>
      <c r="D5" s="206"/>
    </row>
    <row r="6" spans="1:4" x14ac:dyDescent="0.25">
      <c r="A6" s="204"/>
      <c r="B6" s="118" t="s">
        <v>191</v>
      </c>
      <c r="C6" s="157">
        <v>128880</v>
      </c>
      <c r="D6" s="206"/>
    </row>
    <row r="7" spans="1:4" x14ac:dyDescent="0.25">
      <c r="A7" s="204" t="s">
        <v>192</v>
      </c>
      <c r="B7" s="118" t="s">
        <v>189</v>
      </c>
      <c r="C7" s="158">
        <v>71604</v>
      </c>
      <c r="D7" s="206"/>
    </row>
    <row r="8" spans="1:4" x14ac:dyDescent="0.25">
      <c r="A8" s="204"/>
      <c r="B8" s="118" t="s">
        <v>190</v>
      </c>
      <c r="C8" s="157">
        <v>96941</v>
      </c>
      <c r="D8" s="206"/>
    </row>
    <row r="9" spans="1:4" x14ac:dyDescent="0.25">
      <c r="A9" s="204"/>
      <c r="B9" s="118" t="s">
        <v>191</v>
      </c>
      <c r="C9" s="157">
        <v>128880</v>
      </c>
      <c r="D9" s="206"/>
    </row>
    <row r="10" spans="1:4" x14ac:dyDescent="0.25">
      <c r="A10" s="117" t="s">
        <v>193</v>
      </c>
      <c r="B10" s="118" t="s">
        <v>194</v>
      </c>
      <c r="C10" s="157">
        <v>96941</v>
      </c>
      <c r="D10" s="206"/>
    </row>
    <row r="11" spans="1:4" x14ac:dyDescent="0.25">
      <c r="A11" s="117" t="s">
        <v>195</v>
      </c>
      <c r="B11" s="118" t="s">
        <v>194</v>
      </c>
      <c r="C11" s="157">
        <v>53040</v>
      </c>
      <c r="D11" s="206"/>
    </row>
    <row r="12" spans="1:4" x14ac:dyDescent="0.25">
      <c r="A12" s="117" t="s">
        <v>196</v>
      </c>
      <c r="B12" s="118" t="s">
        <v>194</v>
      </c>
      <c r="C12" s="157">
        <v>225000</v>
      </c>
      <c r="D12" s="206"/>
    </row>
    <row r="13" spans="1:4" x14ac:dyDescent="0.25">
      <c r="A13" s="117" t="s">
        <v>197</v>
      </c>
      <c r="B13" s="118" t="s">
        <v>194</v>
      </c>
      <c r="C13" s="157">
        <v>40500</v>
      </c>
      <c r="D13" s="206"/>
    </row>
    <row r="14" spans="1:4" x14ac:dyDescent="0.25">
      <c r="A14" s="117" t="s">
        <v>198</v>
      </c>
      <c r="B14" s="118" t="s">
        <v>194</v>
      </c>
      <c r="C14" s="157">
        <v>128880</v>
      </c>
      <c r="D14" s="206"/>
    </row>
    <row r="15" spans="1:4" x14ac:dyDescent="0.25">
      <c r="A15" s="204" t="s">
        <v>199</v>
      </c>
      <c r="B15" s="118" t="s">
        <v>187</v>
      </c>
      <c r="C15" s="157">
        <v>96941</v>
      </c>
      <c r="D15" s="206"/>
    </row>
    <row r="16" spans="1:4" x14ac:dyDescent="0.25">
      <c r="A16" s="204"/>
      <c r="B16" s="118" t="s">
        <v>188</v>
      </c>
      <c r="C16" s="157">
        <v>71604</v>
      </c>
      <c r="D16" s="206"/>
    </row>
    <row r="17" spans="1:4" x14ac:dyDescent="0.25">
      <c r="A17" s="115" t="s">
        <v>200</v>
      </c>
      <c r="B17" s="118" t="s">
        <v>194</v>
      </c>
      <c r="C17" s="157">
        <v>96941</v>
      </c>
      <c r="D17" s="206"/>
    </row>
    <row r="18" spans="1:4" x14ac:dyDescent="0.25">
      <c r="A18" s="204" t="s">
        <v>201</v>
      </c>
      <c r="B18" s="118" t="s">
        <v>188</v>
      </c>
      <c r="C18" s="157">
        <v>71604</v>
      </c>
      <c r="D18" s="206"/>
    </row>
    <row r="19" spans="1:4" x14ac:dyDescent="0.25">
      <c r="A19" s="204"/>
      <c r="B19" s="118" t="s">
        <v>187</v>
      </c>
      <c r="C19" s="157">
        <v>96941</v>
      </c>
      <c r="D19" s="206"/>
    </row>
    <row r="20" spans="1:4" x14ac:dyDescent="0.25">
      <c r="A20" s="117" t="s">
        <v>202</v>
      </c>
      <c r="B20" s="118" t="s">
        <v>194</v>
      </c>
      <c r="C20" s="157">
        <v>96941</v>
      </c>
      <c r="D20" s="206"/>
    </row>
    <row r="21" spans="1:4" x14ac:dyDescent="0.25">
      <c r="A21" s="117" t="s">
        <v>203</v>
      </c>
      <c r="B21" s="118" t="s">
        <v>194</v>
      </c>
      <c r="C21" s="157">
        <v>90000</v>
      </c>
      <c r="D21" s="206"/>
    </row>
    <row r="22" spans="1:4" x14ac:dyDescent="0.25">
      <c r="A22" s="155" t="s">
        <v>8</v>
      </c>
      <c r="B22" s="156" t="s">
        <v>194</v>
      </c>
      <c r="C22" s="159">
        <v>96941</v>
      </c>
      <c r="D22" s="206"/>
    </row>
    <row r="23" spans="1:4" x14ac:dyDescent="0.25">
      <c r="A23" s="63" t="s">
        <v>3</v>
      </c>
      <c r="B23" s="62" t="s">
        <v>194</v>
      </c>
      <c r="C23" s="160">
        <v>50000</v>
      </c>
      <c r="D23" s="206"/>
    </row>
    <row r="24" spans="1:4" x14ac:dyDescent="0.25">
      <c r="A24" s="201" t="s">
        <v>204</v>
      </c>
      <c r="B24" s="202"/>
      <c r="C24" s="202"/>
      <c r="D24" s="202"/>
    </row>
  </sheetData>
  <mergeCells count="7">
    <mergeCell ref="A24:D24"/>
    <mergeCell ref="A2:A3"/>
    <mergeCell ref="A15:A16"/>
    <mergeCell ref="A18:A19"/>
    <mergeCell ref="A4:A6"/>
    <mergeCell ref="A7:A9"/>
    <mergeCell ref="D2:D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96F4-975D-48B2-90E7-BAA46278DE02}">
  <dimension ref="A1:B12"/>
  <sheetViews>
    <sheetView workbookViewId="0"/>
  </sheetViews>
  <sheetFormatPr baseColWidth="10" defaultColWidth="11.42578125" defaultRowHeight="15" x14ac:dyDescent="0.25"/>
  <cols>
    <col min="1" max="1" width="36.28515625" bestFit="1" customWidth="1"/>
    <col min="2" max="2" width="94.7109375" bestFit="1" customWidth="1"/>
  </cols>
  <sheetData>
    <row r="1" spans="1:2" s="3" customFormat="1" x14ac:dyDescent="0.25">
      <c r="A1" s="146" t="s">
        <v>183</v>
      </c>
      <c r="B1" s="146" t="s">
        <v>205</v>
      </c>
    </row>
    <row r="2" spans="1:2" s="3" customFormat="1" x14ac:dyDescent="0.25">
      <c r="A2" s="1" t="s">
        <v>206</v>
      </c>
      <c r="B2" s="62" t="s">
        <v>207</v>
      </c>
    </row>
    <row r="3" spans="1:2" s="3" customFormat="1" x14ac:dyDescent="0.25">
      <c r="A3" s="63" t="s">
        <v>208</v>
      </c>
      <c r="B3" s="111" t="s">
        <v>209</v>
      </c>
    </row>
    <row r="4" spans="1:2" s="3" customFormat="1" x14ac:dyDescent="0.25">
      <c r="A4" s="63" t="s">
        <v>10</v>
      </c>
      <c r="B4" s="62" t="s">
        <v>210</v>
      </c>
    </row>
    <row r="5" spans="1:2" s="3" customFormat="1" x14ac:dyDescent="0.25">
      <c r="A5" s="63" t="s">
        <v>4</v>
      </c>
      <c r="B5" s="62" t="s">
        <v>211</v>
      </c>
    </row>
    <row r="6" spans="1:2" s="3" customFormat="1" x14ac:dyDescent="0.25">
      <c r="A6" s="63" t="s">
        <v>5</v>
      </c>
      <c r="B6" s="62" t="s">
        <v>212</v>
      </c>
    </row>
    <row r="7" spans="1:2" s="3" customFormat="1" x14ac:dyDescent="0.25">
      <c r="A7" s="63" t="s">
        <v>192</v>
      </c>
      <c r="B7" s="62" t="s">
        <v>212</v>
      </c>
    </row>
    <row r="8" spans="1:2" s="3" customFormat="1" x14ac:dyDescent="0.25">
      <c r="A8" s="63" t="s">
        <v>213</v>
      </c>
      <c r="B8" s="62" t="s">
        <v>214</v>
      </c>
    </row>
    <row r="9" spans="1:2" s="3" customFormat="1" x14ac:dyDescent="0.25">
      <c r="A9" s="63" t="s">
        <v>6</v>
      </c>
      <c r="B9" s="62" t="s">
        <v>215</v>
      </c>
    </row>
    <row r="10" spans="1:2" s="3" customFormat="1" x14ac:dyDescent="0.25">
      <c r="A10" s="63" t="s">
        <v>7</v>
      </c>
      <c r="B10" s="62" t="s">
        <v>216</v>
      </c>
    </row>
    <row r="11" spans="1:2" s="3" customFormat="1" x14ac:dyDescent="0.25">
      <c r="A11" s="63" t="s">
        <v>8</v>
      </c>
      <c r="B11" s="62" t="s">
        <v>215</v>
      </c>
    </row>
    <row r="12" spans="1:2" s="3" customFormat="1" x14ac:dyDescent="0.25">
      <c r="A12" s="147" t="s">
        <v>13</v>
      </c>
      <c r="B12" s="148" t="s">
        <v>215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c7f870-055f-4462-aa6d-a3e6506c9dae" xsi:nil="true"/>
    <lcf76f155ced4ddcb4097134ff3c332f xmlns="712b1676-7cc7-4198-b082-729b97a0b42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C4D55D3F00D643BEFBA98DBF976E54" ma:contentTypeVersion="13" ma:contentTypeDescription="Crear nuevo documento." ma:contentTypeScope="" ma:versionID="8a47ec504f0387afc8bd45e82020b9ec">
  <xsd:schema xmlns:xsd="http://www.w3.org/2001/XMLSchema" xmlns:xs="http://www.w3.org/2001/XMLSchema" xmlns:p="http://schemas.microsoft.com/office/2006/metadata/properties" xmlns:ns2="712b1676-7cc7-4198-b082-729b97a0b422" xmlns:ns3="5ec7f870-055f-4462-aa6d-a3e6506c9dae" targetNamespace="http://schemas.microsoft.com/office/2006/metadata/properties" ma:root="true" ma:fieldsID="a0db0b22c03a99c3683ed2e22cb25fee" ns2:_="" ns3:_="">
    <xsd:import namespace="712b1676-7cc7-4198-b082-729b97a0b422"/>
    <xsd:import namespace="5ec7f870-055f-4462-aa6d-a3e6506c9d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2b1676-7cc7-4198-b082-729b97a0b4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00098dbd-2f85-4b82-844a-30d48e5cef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7f870-055f-4462-aa6d-a3e6506c9da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0092de9-91db-42f0-89ed-a64fc1624512}" ma:internalName="TaxCatchAll" ma:showField="CatchAllData" ma:web="5ec7f870-055f-4462-aa6d-a3e6506c9d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D9A98-EC9D-4B99-8706-A7BE19D676D8}">
  <ds:schemaRefs>
    <ds:schemaRef ds:uri="712b1676-7cc7-4198-b082-729b97a0b422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5ec7f870-055f-4462-aa6d-a3e6506c9da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E5FDE61-0223-4F32-9C1F-753D8B205B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2b1676-7cc7-4198-b082-729b97a0b422"/>
    <ds:schemaRef ds:uri="5ec7f870-055f-4462-aa6d-a3e6506c9d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223F45-BBCB-4FE1-9BE8-3790055B76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Becas por U. A. y carrera</vt:lpstr>
      <vt:lpstr>Becas por U.A.</vt:lpstr>
      <vt:lpstr>Postulaciones a becas</vt:lpstr>
      <vt:lpstr>Monto de becas</vt:lpstr>
      <vt:lpstr>Duración de becas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Cabral Páez</dc:creator>
  <cp:keywords/>
  <dc:description/>
  <cp:lastModifiedBy>Alejandro Cabral Páez</cp:lastModifiedBy>
  <cp:revision/>
  <dcterms:created xsi:type="dcterms:W3CDTF">2024-05-31T16:30:33Z</dcterms:created>
  <dcterms:modified xsi:type="dcterms:W3CDTF">2025-02-26T14:09:59Z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0x0101008CC4D55D3F00D643BEFBA98DBF976E54</vt:lpwstr>
  </property>
</Properties>
</file>