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universidadcuyo.sharepoint.com/sites/PlanificacinEstratgicaBienestar/Documentos compartidos/General/2026/Portal de Transparencia UNCUYO/"/>
    </mc:Choice>
  </mc:AlternateContent>
  <xr:revisionPtr revIDLastSave="0" documentId="8_{B8EE26F2-CEB9-46F3-AE09-AE66504784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ecas por U. A. y carrera" sheetId="3" r:id="rId1"/>
    <sheet name="Becas por U.A. " sheetId="8" r:id="rId2"/>
    <sheet name="Postulaciones a becas" sheetId="5" r:id="rId3"/>
    <sheet name="Monto de becas" sheetId="6" r:id="rId4"/>
    <sheet name="Duración de beca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3" l="1"/>
  <c r="P37" i="3"/>
  <c r="C39" i="3"/>
  <c r="D39" i="3"/>
  <c r="E39" i="3"/>
  <c r="F39" i="3"/>
  <c r="G39" i="3"/>
  <c r="H39" i="3"/>
  <c r="I39" i="3"/>
  <c r="J39" i="3"/>
  <c r="K39" i="3"/>
  <c r="L39" i="3"/>
  <c r="M39" i="3"/>
  <c r="O39" i="3"/>
  <c r="P8" i="3"/>
  <c r="B16" i="8"/>
  <c r="B5" i="5"/>
  <c r="D23" i="3"/>
  <c r="D29" i="3"/>
  <c r="D46" i="3"/>
  <c r="D57" i="3"/>
  <c r="D69" i="3"/>
  <c r="D84" i="3"/>
  <c r="D87" i="3"/>
  <c r="D97" i="3"/>
  <c r="D125" i="3"/>
  <c r="D132" i="3"/>
  <c r="D136" i="3"/>
  <c r="D146" i="3"/>
  <c r="D151" i="3"/>
  <c r="C23" i="3"/>
  <c r="P148" i="3"/>
  <c r="P149" i="3"/>
  <c r="P150" i="3"/>
  <c r="P147" i="3"/>
  <c r="P138" i="3"/>
  <c r="P139" i="3"/>
  <c r="P140" i="3"/>
  <c r="P141" i="3"/>
  <c r="P142" i="3"/>
  <c r="P143" i="3"/>
  <c r="P144" i="3"/>
  <c r="P145" i="3"/>
  <c r="P137" i="3"/>
  <c r="P134" i="3"/>
  <c r="P135" i="3"/>
  <c r="P133" i="3"/>
  <c r="P127" i="3"/>
  <c r="P128" i="3"/>
  <c r="P129" i="3"/>
  <c r="P130" i="3"/>
  <c r="P131" i="3"/>
  <c r="P126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98" i="3"/>
  <c r="P89" i="3"/>
  <c r="P90" i="3"/>
  <c r="P91" i="3"/>
  <c r="P92" i="3"/>
  <c r="P93" i="3"/>
  <c r="P94" i="3"/>
  <c r="P95" i="3"/>
  <c r="P96" i="3"/>
  <c r="P88" i="3"/>
  <c r="P86" i="3"/>
  <c r="P85" i="3"/>
  <c r="O84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70" i="3"/>
  <c r="P59" i="3"/>
  <c r="P60" i="3"/>
  <c r="P61" i="3"/>
  <c r="P62" i="3"/>
  <c r="P63" i="3"/>
  <c r="P64" i="3"/>
  <c r="P65" i="3"/>
  <c r="P66" i="3"/>
  <c r="P67" i="3"/>
  <c r="P68" i="3"/>
  <c r="P58" i="3"/>
  <c r="P48" i="3"/>
  <c r="P49" i="3"/>
  <c r="P50" i="3"/>
  <c r="P51" i="3"/>
  <c r="P52" i="3"/>
  <c r="P53" i="3"/>
  <c r="P54" i="3"/>
  <c r="P55" i="3"/>
  <c r="P56" i="3"/>
  <c r="P47" i="3"/>
  <c r="O46" i="3"/>
  <c r="P41" i="3"/>
  <c r="P42" i="3"/>
  <c r="P43" i="3"/>
  <c r="P44" i="3"/>
  <c r="P45" i="3"/>
  <c r="P40" i="3"/>
  <c r="P31" i="3"/>
  <c r="P32" i="3"/>
  <c r="P33" i="3"/>
  <c r="P34" i="3"/>
  <c r="P35" i="3"/>
  <c r="P38" i="3"/>
  <c r="P25" i="3"/>
  <c r="P26" i="3"/>
  <c r="P27" i="3"/>
  <c r="P28" i="3"/>
  <c r="P24" i="3"/>
  <c r="P4" i="3"/>
  <c r="P5" i="3"/>
  <c r="P6" i="3"/>
  <c r="P7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3" i="3"/>
  <c r="E23" i="3"/>
  <c r="F23" i="3"/>
  <c r="G23" i="3"/>
  <c r="H23" i="3"/>
  <c r="I23" i="3"/>
  <c r="J23" i="3"/>
  <c r="K23" i="3"/>
  <c r="L23" i="3"/>
  <c r="M23" i="3"/>
  <c r="O23" i="3"/>
  <c r="P30" i="3"/>
  <c r="E29" i="3"/>
  <c r="E151" i="3"/>
  <c r="F151" i="3"/>
  <c r="G151" i="3"/>
  <c r="H151" i="3"/>
  <c r="I151" i="3"/>
  <c r="J151" i="3"/>
  <c r="K151" i="3"/>
  <c r="L151" i="3"/>
  <c r="M151" i="3"/>
  <c r="O151" i="3"/>
  <c r="C151" i="3"/>
  <c r="E146" i="3"/>
  <c r="F146" i="3"/>
  <c r="G146" i="3"/>
  <c r="H146" i="3"/>
  <c r="I146" i="3"/>
  <c r="J146" i="3"/>
  <c r="K146" i="3"/>
  <c r="L146" i="3"/>
  <c r="M146" i="3"/>
  <c r="O146" i="3"/>
  <c r="C146" i="3"/>
  <c r="E136" i="3"/>
  <c r="F136" i="3"/>
  <c r="G136" i="3"/>
  <c r="H136" i="3"/>
  <c r="I136" i="3"/>
  <c r="J136" i="3"/>
  <c r="K136" i="3"/>
  <c r="L136" i="3"/>
  <c r="M136" i="3"/>
  <c r="O136" i="3"/>
  <c r="C136" i="3"/>
  <c r="E132" i="3"/>
  <c r="F132" i="3"/>
  <c r="G132" i="3"/>
  <c r="H132" i="3"/>
  <c r="I132" i="3"/>
  <c r="J132" i="3"/>
  <c r="K132" i="3"/>
  <c r="L132" i="3"/>
  <c r="M132" i="3"/>
  <c r="O132" i="3"/>
  <c r="C132" i="3"/>
  <c r="E125" i="3"/>
  <c r="F125" i="3"/>
  <c r="G125" i="3"/>
  <c r="H125" i="3"/>
  <c r="I125" i="3"/>
  <c r="J125" i="3"/>
  <c r="K125" i="3"/>
  <c r="L125" i="3"/>
  <c r="M125" i="3"/>
  <c r="O125" i="3"/>
  <c r="C125" i="3"/>
  <c r="E97" i="3"/>
  <c r="F97" i="3"/>
  <c r="G97" i="3"/>
  <c r="H97" i="3"/>
  <c r="I97" i="3"/>
  <c r="J97" i="3"/>
  <c r="K97" i="3"/>
  <c r="L97" i="3"/>
  <c r="M97" i="3"/>
  <c r="O97" i="3"/>
  <c r="C97" i="3"/>
  <c r="E87" i="3"/>
  <c r="F87" i="3"/>
  <c r="G87" i="3"/>
  <c r="H87" i="3"/>
  <c r="I87" i="3"/>
  <c r="J87" i="3"/>
  <c r="K87" i="3"/>
  <c r="L87" i="3"/>
  <c r="M87" i="3"/>
  <c r="O87" i="3"/>
  <c r="C87" i="3"/>
  <c r="E84" i="3"/>
  <c r="F84" i="3"/>
  <c r="G84" i="3"/>
  <c r="H84" i="3"/>
  <c r="I84" i="3"/>
  <c r="J84" i="3"/>
  <c r="K84" i="3"/>
  <c r="L84" i="3"/>
  <c r="M84" i="3"/>
  <c r="C84" i="3"/>
  <c r="E69" i="3"/>
  <c r="F69" i="3"/>
  <c r="G69" i="3"/>
  <c r="H69" i="3"/>
  <c r="I69" i="3"/>
  <c r="J69" i="3"/>
  <c r="K69" i="3"/>
  <c r="L69" i="3"/>
  <c r="M69" i="3"/>
  <c r="O69" i="3"/>
  <c r="C69" i="3"/>
  <c r="E57" i="3"/>
  <c r="F57" i="3"/>
  <c r="G57" i="3"/>
  <c r="H57" i="3"/>
  <c r="I57" i="3"/>
  <c r="J57" i="3"/>
  <c r="K57" i="3"/>
  <c r="L57" i="3"/>
  <c r="M57" i="3"/>
  <c r="O57" i="3"/>
  <c r="C57" i="3"/>
  <c r="E46" i="3"/>
  <c r="F46" i="3"/>
  <c r="G46" i="3"/>
  <c r="H46" i="3"/>
  <c r="I46" i="3"/>
  <c r="J46" i="3"/>
  <c r="K46" i="3"/>
  <c r="L46" i="3"/>
  <c r="M46" i="3"/>
  <c r="C46" i="3"/>
  <c r="F29" i="3"/>
  <c r="G29" i="3"/>
  <c r="H29" i="3"/>
  <c r="I29" i="3"/>
  <c r="J29" i="3"/>
  <c r="K29" i="3"/>
  <c r="L29" i="3"/>
  <c r="M29" i="3"/>
  <c r="O29" i="3"/>
  <c r="C29" i="3"/>
  <c r="D152" i="3" l="1"/>
  <c r="P87" i="3"/>
  <c r="P29" i="3"/>
  <c r="P132" i="3"/>
  <c r="P39" i="3"/>
  <c r="P69" i="3"/>
  <c r="P146" i="3"/>
  <c r="O152" i="3"/>
  <c r="P151" i="3"/>
  <c r="P46" i="3"/>
  <c r="P125" i="3"/>
  <c r="P57" i="3"/>
  <c r="P97" i="3"/>
  <c r="P136" i="3"/>
  <c r="P84" i="3"/>
  <c r="P23" i="3"/>
  <c r="C152" i="3"/>
  <c r="F152" i="3"/>
  <c r="I152" i="3"/>
  <c r="J152" i="3"/>
  <c r="E152" i="3"/>
  <c r="L152" i="3"/>
  <c r="G152" i="3"/>
  <c r="H152" i="3"/>
  <c r="M152" i="3"/>
  <c r="K152" i="3"/>
  <c r="P152" i="3" l="1"/>
</calcChain>
</file>

<file path=xl/sharedStrings.xml><?xml version="1.0" encoding="utf-8"?>
<sst xmlns="http://schemas.openxmlformats.org/spreadsheetml/2006/main" count="275" uniqueCount="221">
  <si>
    <t>BECAS  2025</t>
  </si>
  <si>
    <t>Unidad Académica</t>
  </si>
  <si>
    <t xml:space="preserve"> Comedor</t>
  </si>
  <si>
    <t>Ayuda Económica</t>
  </si>
  <si>
    <t>Alojamiento</t>
  </si>
  <si>
    <t>Tramos</t>
  </si>
  <si>
    <t>Discapacidad</t>
  </si>
  <si>
    <t>Jardin Maternal</t>
  </si>
  <si>
    <t>Identidades Plurales</t>
  </si>
  <si>
    <t>BIPU</t>
  </si>
  <si>
    <t>RUC</t>
  </si>
  <si>
    <t>Estudiante de Grado</t>
  </si>
  <si>
    <t>Estudiante de Tecnicaturas</t>
  </si>
  <si>
    <t>Conectividad</t>
  </si>
  <si>
    <t>Pueblos Originarios y Escuelas Rurales</t>
  </si>
  <si>
    <t>Total</t>
  </si>
  <si>
    <t xml:space="preserve">Facultad de Artes y Diseño </t>
  </si>
  <si>
    <t>C.I.E.M.U. - Ciclo Introductorio de Estudios Musicales</t>
  </si>
  <si>
    <t>Ciclo de Profesorado de Grado Universitario de Diseño</t>
  </si>
  <si>
    <t>Ciclo de Profesorado de Grado Universitario en Música</t>
  </si>
  <si>
    <t>Ciclo Profesorado de Grado Universitario en Escenografía</t>
  </si>
  <si>
    <t>Diseño Escenográfico</t>
  </si>
  <si>
    <t>Diseño Gráfico</t>
  </si>
  <si>
    <t>Diseño Industrial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</si>
  <si>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</si>
  <si>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</si>
  <si>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</si>
  <si>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</si>
  <si>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</si>
  <si>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Historia de las Artes Plásticas</t>
  </si>
  <si>
    <t>Licenciatura en Música Popular</t>
  </si>
  <si>
    <t>Profesorado de Grado Universitario de Música</t>
  </si>
  <si>
    <t>Profesorado de Grado Universitario de Teatro</t>
  </si>
  <si>
    <t>Profesorado de Grado Universitario de Teorías Musicales</t>
  </si>
  <si>
    <t>Profesorado de Grado Universitario en Artes Visuales</t>
  </si>
  <si>
    <t>Profesorado de Grado Universitario en Cerámica Artística</t>
  </si>
  <si>
    <t>Profesorado de Grado Universitario en Historia del Arte</t>
  </si>
  <si>
    <t>Total por Unidad Académica</t>
  </si>
  <si>
    <t>Facultad de Ciencias Agrarias</t>
  </si>
  <si>
    <t>Ingeniería Agronómica</t>
  </si>
  <si>
    <t>Bromatología</t>
  </si>
  <si>
    <t>Ingeniería en Recursos Naturales Renovables</t>
  </si>
  <si>
    <t>Licenciatura en Bromatología</t>
  </si>
  <si>
    <t>Tecnicatura Universitaria en Enología y Viticultura</t>
  </si>
  <si>
    <t>Facultad de Ciencias Aplicadas a la Industria</t>
  </si>
  <si>
    <t>Ingeniería Química</t>
  </si>
  <si>
    <t>Ciclo de Licenciatura en Enología</t>
  </si>
  <si>
    <t>Ingeniería en Alimentos</t>
  </si>
  <si>
    <t>Ingeniería en Industrias de la Alimentación</t>
  </si>
  <si>
    <t>Ingeniería Mecánica</t>
  </si>
  <si>
    <t>Profesorado Universitario en Química</t>
  </si>
  <si>
    <t>Tecnicatura Universitaria en Operaciones Mineras</t>
  </si>
  <si>
    <t>Facultad de Ciencias Económicas</t>
  </si>
  <si>
    <t>Contador Público</t>
  </si>
  <si>
    <t>Ciclo de Licenciatura en Gestión de Negocios Regionales</t>
  </si>
  <si>
    <t>Contador Público Nacional y Perito Partidor</t>
  </si>
  <si>
    <t>Licenciatura en Administración</t>
  </si>
  <si>
    <t>Licenciatura en Economía</t>
  </si>
  <si>
    <t>Licenciatura en Logística</t>
  </si>
  <si>
    <t>Facultad de Ciencias Exactas y Naturales</t>
  </si>
  <si>
    <t>Ciclo Básico de la Lic. y Prof. de Grado Univ. en Ciencias Básicas</t>
  </si>
  <si>
    <t>Licenciatura en Geología</t>
  </si>
  <si>
    <t>Licenciatura en Ciencias Básicas con orientación en Biología</t>
  </si>
  <si>
    <t>Licenciatura en Ciencias Básicas con orientación en Física</t>
  </si>
  <si>
    <t>Licenciatura en Ciencias Básicas con orientación en Matématica</t>
  </si>
  <si>
    <t>Licenciatura en Ciencias Básicas con orientación en Química</t>
  </si>
  <si>
    <t>Profesorado de Grado Universitario en Ciencias Básicas con orientación en Biología</t>
  </si>
  <si>
    <t>Profesorado de Grado Universitario en Ciencias Básicas con orientación en Física</t>
  </si>
  <si>
    <t>Profesorado de Grado Universitario en Ciencias Básicas con orientación en Matemática</t>
  </si>
  <si>
    <t>Profesorado de Grado Universitario en Ciencias Básicas con orientación en Química</t>
  </si>
  <si>
    <t>Facultad de Ciencias Medicas</t>
  </si>
  <si>
    <t>Ciclo de Licenciatura en Higiene y Seguridad en el Trabajo</t>
  </si>
  <si>
    <t>Licenciatura en Enfermería (incluye enfermería universitaria)</t>
  </si>
  <si>
    <t>Medicina</t>
  </si>
  <si>
    <t>Tecnicatura en Oftalmología</t>
  </si>
  <si>
    <t>Tecnicatura Universitaria en Anestesia</t>
  </si>
  <si>
    <t>Tecnicatura Universitaria en Diagnóstico por Imágenes</t>
  </si>
  <si>
    <t>Tecnicatura Universitaria en Esterilización</t>
  </si>
  <si>
    <t>Tecnicatura Universitaria en Hemodiálisis</t>
  </si>
  <si>
    <t>Tecnicatura Universitaria en Hemoterapia</t>
  </si>
  <si>
    <t>Tecnicatura Universitaria en Laboratorio</t>
  </si>
  <si>
    <t>Tecnicatura Universitaria en Quirófano</t>
  </si>
  <si>
    <t>Facultad de Ciencias Politicas y Sociales</t>
  </si>
  <si>
    <t>Ciclo de Licenciatura de Producción en Medios de Comunicación</t>
  </si>
  <si>
    <t>Licenciatura en Ciencia Política y Administración Pública</t>
  </si>
  <si>
    <t>Licenciatura en Comunicación Social</t>
  </si>
  <si>
    <t>Licenciatura en Gestión y Administración Universitaria</t>
  </si>
  <si>
    <t>Licenciatura en Sociología</t>
  </si>
  <si>
    <t>Licenciatura en Trabajo Social</t>
  </si>
  <si>
    <t>Profesor de Grado Universitario en Ciencia Política y Administración Pública</t>
  </si>
  <si>
    <t>Profesor de Grado Universitario en Comunicación Social</t>
  </si>
  <si>
    <t>Profesor de Grado Universitario en Sociología</t>
  </si>
  <si>
    <t>Profesor de Grado Universitario en Trabajo Social</t>
  </si>
  <si>
    <t>Tecnicatura en Gestión Universitaria</t>
  </si>
  <si>
    <t>Tecnicatura en Gestión y Administración en Instituciones Públicas</t>
  </si>
  <si>
    <t>Tecnicatura Universitaria en Gestión de Políticas Públicas</t>
  </si>
  <si>
    <t>Tecnicatura Universitaria en Producción Audiovisual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</si>
  <si>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</si>
  <si>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</si>
  <si>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</si>
  <si>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</si>
  <si>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Licenciatura en Terapia del Lenguaje</t>
  </si>
  <si>
    <t>Profesorado de Grado Universitario en Informática</t>
  </si>
  <si>
    <t>Profesorado Universitario de Educación Inicial</t>
  </si>
  <si>
    <t>Profesorado Universitario de Educación para Personas Sordas</t>
  </si>
  <si>
    <t>Profesorado Universitario de Educación Primaria</t>
  </si>
  <si>
    <t>Profesorado Universitario de Pedagogía Terapéutica en Discapacidad Intelectual. Orientación Discapacidad Motora</t>
  </si>
  <si>
    <t>Profesorado Universitario de Pedagogía Terapéutica en Discapacidad Visual</t>
  </si>
  <si>
    <t>Tecnicatura en Interpretación de Lengua de Señas</t>
  </si>
  <si>
    <t>Tecnicatura Universitaria en Educación Social</t>
  </si>
  <si>
    <t>Facultad de Filosofía y Letras</t>
  </si>
  <si>
    <t>Ciclo de Formación Básica en Lenguas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</si>
  <si>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</si>
  <si>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</si>
  <si>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</si>
  <si>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Geografía</t>
  </si>
  <si>
    <t>Licenciatura en Arqueología</t>
  </si>
  <si>
    <t>Licenciatura en Ciencias de la Educación</t>
  </si>
  <si>
    <t>Licenciatura en Filología Inglesa</t>
  </si>
  <si>
    <t>Licenciatura en Filosofía</t>
  </si>
  <si>
    <t>Licenciatura en Francés</t>
  </si>
  <si>
    <t>Licenciatura en Geografía</t>
  </si>
  <si>
    <t>Licenciatura en Historia</t>
  </si>
  <si>
    <t>Licenciatura en Letras</t>
  </si>
  <si>
    <t>Licenciatura en Turismo</t>
  </si>
  <si>
    <t>Profesorado de Grado Universitario en Lengua y Literatura</t>
  </si>
  <si>
    <t>Profesorado de Grado Universitario en Portugués</t>
  </si>
  <si>
    <t>Profesorado Universitario en Ciencias de la Educación</t>
  </si>
  <si>
    <t>Profesorado Universitario en Filosofía</t>
  </si>
  <si>
    <t>Profesorado Universitario en Geografía</t>
  </si>
  <si>
    <t>Profesorado Universitario en Historia</t>
  </si>
  <si>
    <t>Profesorado Universitario en Lengua Inglesa</t>
  </si>
  <si>
    <t>Profesorado Universitario en Lengua y Literatura Francesas</t>
  </si>
  <si>
    <t>Profesorado Universitario en Letras</t>
  </si>
  <si>
    <t>Tecnicatura Universitaria de Francés</t>
  </si>
  <si>
    <t>Tecnicatura Universitaria en Geotecnologías</t>
  </si>
  <si>
    <t>Traductorado Público en Inglés (Sede: Central)</t>
  </si>
  <si>
    <t>Traductorado Público en Inglés (Zona Este: Sede Junín)</t>
  </si>
  <si>
    <t>FacuItad de Ingeniería</t>
  </si>
  <si>
    <t>Arquitectura</t>
  </si>
  <si>
    <t>Ingeniería Civil</t>
  </si>
  <si>
    <t>Ingeniería de Petróleos</t>
  </si>
  <si>
    <t>Ingeniería en Mecatrónica</t>
  </si>
  <si>
    <t>Ingeniería Industrial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</si>
  <si>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</si>
  <si>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</si>
  <si>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</si>
  <si>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</si>
  <si>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</si>
  <si>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</si>
  <si>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</si>
  <si>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Desarrollo de Software</t>
  </si>
  <si>
    <t>Tecnicatura Universitaria en Electricidad y Sistemas de Control Industriales</t>
  </si>
  <si>
    <t>Tecnicatura Universitaria en Higiene y Seguridad en el Trabajo</t>
  </si>
  <si>
    <t>Tecnicatura Universitaria en Logística y Transporte</t>
  </si>
  <si>
    <t>Tecnicatura Universitaria en Mantenimiento e Instalaciones Industriales</t>
  </si>
  <si>
    <t>Tecnicatura Universitaria en Marketing</t>
  </si>
  <si>
    <t>Tecnicatura Universitaria en Producción Industrial y Automatización</t>
  </si>
  <si>
    <t>Tecnicatura Universitaria en Redes de Datos y Telecomunicaciones</t>
  </si>
  <si>
    <t>Instituto Universitario en Seguridad Pública</t>
  </si>
  <si>
    <t>Tecnicatura Universitaria en Seguridad Pública</t>
  </si>
  <si>
    <t>Licenciatura en Seguridad Penitenciaria</t>
  </si>
  <si>
    <t>Licenciatura en Seguridad Pública</t>
  </si>
  <si>
    <t>Tecnicatura Universitaria en Seguridad Penitenciaria</t>
  </si>
  <si>
    <t>TOTAL DE BECAS ASIGNADAS</t>
  </si>
  <si>
    <t> </t>
  </si>
  <si>
    <t xml:space="preserve">Unidad Académica </t>
  </si>
  <si>
    <t>Cantidad de becas otorgadas*</t>
  </si>
  <si>
    <t>Artes y Diseño </t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</si>
  <si>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</si>
  <si>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</si>
  <si>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</si>
  <si>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</si>
  <si>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</si>
  <si>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</si>
  <si>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</si>
  <si>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</si>
  <si>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</si>
  <si>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</si>
  <si>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Odontología </t>
  </si>
  <si>
    <t>Instituto Universitario de Seguridad Pública</t>
  </si>
  <si>
    <t>*Cantidad de becas otorgadas a junio de 2026</t>
  </si>
  <si>
    <t>Postulaciones 2025</t>
  </si>
  <si>
    <t>Cantidad</t>
  </si>
  <si>
    <t>Cantidad de postulaciones finalizadas </t>
  </si>
  <si>
    <t>Cantidad de postulaciones dadas de baja completas</t>
  </si>
  <si>
    <t>Cantidad de postulaciones dadas de baja incompletas</t>
  </si>
  <si>
    <t>Cantidad de postulaciones totales </t>
  </si>
  <si>
    <t xml:space="preserve"> </t>
  </si>
  <si>
    <t>Tipo de beca</t>
  </si>
  <si>
    <t>Distancia/Nivel</t>
  </si>
  <si>
    <t>Montos 2026 (en pesos)</t>
  </si>
  <si>
    <t>Crédito presupuestario para becas otorgadas por Bienestar Universitario (en pesos)*</t>
  </si>
  <si>
    <t>Crédito presupuestario para becas otorgadas por UU AA y Rectorado (en pesos)*</t>
  </si>
  <si>
    <t>Crédito presupuestario para Fondo Compensador de Becas (en pesos)*</t>
  </si>
  <si>
    <t>Menos de 35 Km</t>
  </si>
  <si>
    <t>Más de 35 km</t>
  </si>
  <si>
    <t>Inicial</t>
  </si>
  <si>
    <t>Intermedio</t>
  </si>
  <si>
    <t>Final</t>
  </si>
  <si>
    <t>Estudiantes de Grado</t>
  </si>
  <si>
    <t xml:space="preserve">Final </t>
  </si>
  <si>
    <t>Estudiantes de Tecnicatura</t>
  </si>
  <si>
    <t>-</t>
  </si>
  <si>
    <t>Pueblos Originarios</t>
  </si>
  <si>
    <t>Más de 35 Km</t>
  </si>
  <si>
    <t>Jardín Maternal</t>
  </si>
  <si>
    <t>Comedor</t>
  </si>
  <si>
    <t>*Montos proyectado a junio de 2026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</si>
  <si>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</si>
  <si>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</si>
  <si>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</si>
  <si>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</si>
  <si>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</si>
  <si>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</si>
  <si>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</si>
  <si>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</si>
  <si>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Estudiantes de Tecnicaturas</t>
  </si>
  <si>
    <t>3 años académicos (33 meses)</t>
  </si>
  <si>
    <t>Primer año: 10 meses. Años siguientes: 11 meses</t>
  </si>
  <si>
    <t xml:space="preserve">11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</si>
</sst>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8" fillId="19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7" fillId="27" borderId="4" xfId="0" applyFont="1" applyFill="1" applyBorder="1" applyAlignment="1">
      <alignment horizontal="center" vertical="center"/>
    </xf>
    <xf numFmtId="0" fontId="9" fillId="26" borderId="4" xfId="0" applyFont="1" applyFill="1" applyBorder="1" applyAlignment="1">
      <alignment horizontal="center" vertical="center"/>
    </xf>
    <xf numFmtId="0" fontId="7" fillId="29" borderId="4" xfId="0" applyFont="1" applyFill="1" applyBorder="1" applyAlignment="1">
      <alignment horizontal="center" vertical="center"/>
    </xf>
    <xf numFmtId="0" fontId="8" fillId="29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30" borderId="0" xfId="0" applyNumberForma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7" fillId="11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17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9" fillId="28" borderId="1" xfId="0" applyFont="1" applyFill="1" applyBorder="1" applyAlignment="1">
      <alignment horizontal="center" vertical="center"/>
    </xf>
    <xf numFmtId="0" fontId="0" fillId="31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31" borderId="11" xfId="0" applyFill="1" applyBorder="1" applyAlignment="1">
      <alignment horizontal="center"/>
    </xf>
    <xf numFmtId="0" fontId="0" fillId="32" borderId="11" xfId="0" applyFill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2" fillId="33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 wrapText="1"/>
    </xf>
    <xf numFmtId="0" fontId="13" fillId="34" borderId="1" xfId="0" applyFont="1" applyFill="1" applyBorder="1" applyAlignment="1">
      <alignment horizontal="center"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10" fillId="34" borderId="11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6" fillId="34" borderId="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10" fillId="34" borderId="4" xfId="0" applyFont="1" applyFill="1" applyBorder="1" applyAlignment="1">
      <alignment horizontal="center" vertical="center" wrapText="1"/>
    </xf>
    <xf numFmtId="0" fontId="10" fillId="34" borderId="17" xfId="0" applyFont="1" applyFill="1" applyBorder="1" applyAlignment="1">
      <alignment horizontal="center" vertical="center"/>
    </xf>
    <xf numFmtId="1" fontId="0" fillId="30" borderId="0" xfId="0" applyNumberFormat="1" applyFill="1" applyAlignment="1">
      <alignment horizontal="center"/>
    </xf>
    <xf numFmtId="1" fontId="5" fillId="30" borderId="0" xfId="0" applyNumberFormat="1" applyFont="1" applyFill="1" applyAlignment="1">
      <alignment horizontal="center" vertical="center"/>
    </xf>
    <xf numFmtId="0" fontId="0" fillId="0" borderId="15" xfId="0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9" borderId="4" xfId="0" applyNumberFormat="1" applyFont="1" applyFill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1" fontId="10" fillId="13" borderId="4" xfId="0" applyNumberFormat="1" applyFont="1" applyFill="1" applyBorder="1" applyAlignment="1">
      <alignment horizontal="center" vertical="center"/>
    </xf>
    <xf numFmtId="1" fontId="10" fillId="15" borderId="4" xfId="0" applyNumberFormat="1" applyFont="1" applyFill="1" applyBorder="1" applyAlignment="1">
      <alignment horizontal="center" vertical="center"/>
    </xf>
    <xf numFmtId="0" fontId="6" fillId="31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 vertical="center"/>
    </xf>
    <xf numFmtId="0" fontId="6" fillId="30" borderId="4" xfId="0" applyFont="1" applyFill="1" applyBorder="1" applyAlignment="1">
      <alignment horizontal="center" vertical="center"/>
    </xf>
    <xf numFmtId="0" fontId="6" fillId="27" borderId="4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1" fontId="10" fillId="31" borderId="11" xfId="0" applyNumberFormat="1" applyFont="1" applyFill="1" applyBorder="1" applyAlignment="1">
      <alignment horizontal="center"/>
    </xf>
    <xf numFmtId="1" fontId="6" fillId="31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top"/>
    </xf>
    <xf numFmtId="0" fontId="17" fillId="0" borderId="2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top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6" fillId="35" borderId="23" xfId="0" applyFont="1" applyFill="1" applyBorder="1" applyAlignment="1">
      <alignment horizontal="center" vertical="center" wrapText="1"/>
    </xf>
    <xf numFmtId="0" fontId="16" fillId="35" borderId="24" xfId="0" applyFont="1" applyFill="1" applyBorder="1" applyAlignment="1">
      <alignment horizontal="center" vertical="center" wrapText="1"/>
    </xf>
    <xf numFmtId="0" fontId="16" fillId="35" borderId="25" xfId="0" applyFont="1" applyFill="1" applyBorder="1" applyAlignment="1">
      <alignment horizontal="center" vertical="center" wrapText="1"/>
    </xf>
    <xf numFmtId="0" fontId="16" fillId="35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17" fillId="35" borderId="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16" fillId="35" borderId="8" xfId="0" applyFont="1" applyFill="1" applyBorder="1" applyAlignment="1">
      <alignment horizontal="center" vertical="center" wrapText="1"/>
    </xf>
    <xf numFmtId="0" fontId="16" fillId="35" borderId="3" xfId="0" applyFont="1" applyFill="1" applyBorder="1" applyAlignment="1">
      <alignment horizontal="center" vertical="center" wrapText="1"/>
    </xf>
    <xf numFmtId="0" fontId="16" fillId="35" borderId="7" xfId="0" applyFont="1" applyFill="1" applyBorder="1" applyAlignment="1">
      <alignment horizontal="center" vertical="center" wrapText="1"/>
    </xf>
    <xf numFmtId="0" fontId="16" fillId="35" borderId="5" xfId="0" applyFont="1" applyFill="1" applyBorder="1" applyAlignment="1">
      <alignment horizontal="center" vertical="center" wrapText="1"/>
    </xf>
    <xf numFmtId="0" fontId="16" fillId="35" borderId="2" xfId="0" applyFont="1" applyFill="1" applyBorder="1" applyAlignment="1">
      <alignment horizontal="center" vertical="center" wrapText="1"/>
    </xf>
    <xf numFmtId="0" fontId="16" fillId="35" borderId="4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6" fillId="35" borderId="6" xfId="0" applyFont="1" applyFill="1" applyBorder="1" applyAlignment="1">
      <alignment horizontal="center" vertical="center" wrapText="1"/>
    </xf>
    <xf numFmtId="0" fontId="16" fillId="35" borderId="1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 wrapText="1"/>
    </xf>
    <xf numFmtId="0" fontId="16" fillId="35" borderId="3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6" fillId="35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16" fillId="35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16" fillId="35" borderId="22" xfId="0" applyFont="1" applyFill="1" applyBorder="1" applyAlignment="1">
      <alignment horizontal="center" vertical="center" wrapText="1"/>
    </xf>
    <xf numFmtId="0" fontId="16" fillId="35" borderId="24" xfId="0" applyFont="1" applyFill="1" applyBorder="1" applyAlignment="1">
      <alignment horizontal="center" vertical="center"/>
    </xf>
    <xf numFmtId="0" fontId="16" fillId="35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1" fillId="24" borderId="6" xfId="0" applyFont="1" applyFill="1" applyBorder="1" applyAlignment="1">
      <alignment horizontal="center" vertical="center" wrapText="1"/>
    </xf>
    <xf numFmtId="0" fontId="11" fillId="24" borderId="7" xfId="0" applyFont="1" applyFill="1" applyBorder="1" applyAlignment="1">
      <alignment horizontal="center" vertical="center" wrapText="1"/>
    </xf>
    <xf numFmtId="0" fontId="11" fillId="24" borderId="8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32" borderId="11" xfId="0" applyFont="1" applyFill="1" applyBorder="1" applyAlignment="1">
      <alignment horizontal="center" vertical="center" wrapText="1"/>
    </xf>
    <xf numFmtId="0" fontId="11" fillId="33" borderId="12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26" borderId="5" xfId="0" applyFont="1" applyFill="1" applyBorder="1" applyAlignment="1">
      <alignment horizontal="center" vertical="center" wrapText="1"/>
    </xf>
    <xf numFmtId="0" fontId="11" fillId="26" borderId="3" xfId="0" applyFont="1" applyFill="1" applyBorder="1" applyAlignment="1">
      <alignment horizontal="center" vertical="center" wrapText="1"/>
    </xf>
    <xf numFmtId="0" fontId="11" fillId="28" borderId="6" xfId="0" applyFont="1" applyFill="1" applyBorder="1" applyAlignment="1">
      <alignment horizontal="center" vertical="center" wrapText="1"/>
    </xf>
    <xf numFmtId="0" fontId="11" fillId="28" borderId="7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horizontal="center" vertical="center" wrapText="1"/>
    </xf>
    <xf numFmtId="0" fontId="11" fillId="16" borderId="3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11" fillId="18" borderId="5" xfId="0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 wrapText="1"/>
    </xf>
    <xf numFmtId="0" fontId="11" fillId="20" borderId="1" xfId="0" applyFont="1" applyFill="1" applyBorder="1" applyAlignment="1">
      <alignment horizontal="center" vertical="center" wrapText="1"/>
    </xf>
    <xf numFmtId="0" fontId="11" fillId="20" borderId="5" xfId="0" applyFont="1" applyFill="1" applyBorder="1" applyAlignment="1">
      <alignment horizontal="center" vertical="center" wrapText="1"/>
    </xf>
    <xf numFmtId="0" fontId="11" fillId="20" borderId="3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22" borderId="5" xfId="0" applyFont="1" applyFill="1" applyBorder="1" applyAlignment="1">
      <alignment horizontal="center" vertical="center" wrapText="1"/>
    </xf>
    <xf numFmtId="0" fontId="11" fillId="22" borderId="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6690-B715-4A44-9633-855123809509}">
  <dimension ref="A1:S264"/>
  <sheetViews>
    <sheetView tabSelected="1" zoomScale="70" zoomScaleNormal="70" workbookViewId="0">
      <pane xSplit="2" ySplit="2" topLeftCell="C21" activePane="bottomRight" state="frozen"/>
      <selection pane="bottomRight" activeCell="D148" sqref="D148"/>
      <selection pane="bottomLeft" activeCell="A3" sqref="A3"/>
      <selection pane="topRight" activeCell="C1" sqref="C1"/>
    </sheetView>
  </sheetViews>
  <sheetFormatPr defaultColWidth="33.140625" defaultRowHeight="15"/>
  <cols>
    <col min="1" max="1" width="23.42578125" style="2" customWidth="1"/>
    <col min="2" max="2" width="89.5703125" style="2" customWidth="1"/>
    <col min="3" max="3" width="15.140625" style="2" customWidth="1"/>
    <col min="4" max="4" width="12.85546875" style="2" customWidth="1"/>
    <col min="5" max="6" width="13.140625" style="2" customWidth="1"/>
    <col min="7" max="7" width="13.140625" style="47" customWidth="1"/>
    <col min="8" max="16" width="13.140625" style="2" customWidth="1"/>
    <col min="17" max="16384" width="33.140625" style="2"/>
  </cols>
  <sheetData>
    <row r="1" spans="1:17" ht="18.75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57.75" customHeight="1">
      <c r="A2" s="68" t="s">
        <v>1</v>
      </c>
      <c r="B2" s="68"/>
      <c r="C2" s="69" t="s">
        <v>2</v>
      </c>
      <c r="D2" s="69" t="s">
        <v>3</v>
      </c>
      <c r="E2" s="70" t="s">
        <v>4</v>
      </c>
      <c r="F2" s="70" t="s">
        <v>5</v>
      </c>
      <c r="G2" s="70" t="s">
        <v>6</v>
      </c>
      <c r="H2" s="70" t="s">
        <v>7</v>
      </c>
      <c r="I2" s="70" t="s">
        <v>8</v>
      </c>
      <c r="J2" s="70" t="s">
        <v>9</v>
      </c>
      <c r="K2" s="70" t="s">
        <v>10</v>
      </c>
      <c r="L2" s="70" t="s">
        <v>11</v>
      </c>
      <c r="M2" s="70" t="s">
        <v>12</v>
      </c>
      <c r="N2" s="70" t="s">
        <v>13</v>
      </c>
      <c r="O2" s="70" t="s">
        <v>14</v>
      </c>
      <c r="P2" s="71" t="s">
        <v>15</v>
      </c>
      <c r="Q2" s="34"/>
    </row>
    <row r="3" spans="1:17">
      <c r="A3" s="184" t="s">
        <v>16</v>
      </c>
      <c r="B3" s="49" t="s">
        <v>17</v>
      </c>
      <c r="C3" s="112">
        <v>0</v>
      </c>
      <c r="D3" s="113">
        <v>0</v>
      </c>
      <c r="E3" s="113">
        <v>0</v>
      </c>
      <c r="F3" s="113">
        <v>0</v>
      </c>
      <c r="G3" s="114">
        <v>0</v>
      </c>
      <c r="H3" s="115">
        <v>0</v>
      </c>
      <c r="I3" s="112">
        <v>0</v>
      </c>
      <c r="J3" s="113">
        <v>0</v>
      </c>
      <c r="K3" s="113">
        <v>0</v>
      </c>
      <c r="L3" s="114">
        <v>0</v>
      </c>
      <c r="M3" s="115">
        <v>0</v>
      </c>
      <c r="N3" s="116">
        <v>0</v>
      </c>
      <c r="O3" s="117">
        <v>0</v>
      </c>
      <c r="P3" s="106">
        <f t="shared" ref="P3:P22" si="0">SUM(C3:O3)</f>
        <v>0</v>
      </c>
      <c r="Q3" s="35"/>
    </row>
    <row r="4" spans="1:17">
      <c r="A4" s="184"/>
      <c r="B4" s="49" t="s">
        <v>18</v>
      </c>
      <c r="C4" s="118">
        <v>0</v>
      </c>
      <c r="D4" s="119">
        <v>0</v>
      </c>
      <c r="E4" s="119">
        <v>0</v>
      </c>
      <c r="F4" s="119">
        <v>0</v>
      </c>
      <c r="G4" s="120">
        <v>0</v>
      </c>
      <c r="H4" s="121">
        <v>0</v>
      </c>
      <c r="I4" s="118">
        <v>0</v>
      </c>
      <c r="J4" s="119">
        <v>0</v>
      </c>
      <c r="K4" s="119">
        <v>0</v>
      </c>
      <c r="L4" s="120">
        <v>0</v>
      </c>
      <c r="M4" s="121">
        <v>0</v>
      </c>
      <c r="N4" s="122">
        <v>0</v>
      </c>
      <c r="O4" s="123">
        <v>0</v>
      </c>
      <c r="P4" s="106">
        <f t="shared" si="0"/>
        <v>0</v>
      </c>
      <c r="Q4" s="37"/>
    </row>
    <row r="5" spans="1:17">
      <c r="A5" s="184"/>
      <c r="B5" s="49" t="s">
        <v>19</v>
      </c>
      <c r="C5" s="118">
        <v>0</v>
      </c>
      <c r="D5" s="119">
        <v>0</v>
      </c>
      <c r="E5" s="119">
        <v>0</v>
      </c>
      <c r="F5" s="119">
        <v>0</v>
      </c>
      <c r="G5" s="120">
        <v>0</v>
      </c>
      <c r="H5" s="121">
        <v>0</v>
      </c>
      <c r="I5" s="118">
        <v>0</v>
      </c>
      <c r="J5" s="119">
        <v>0</v>
      </c>
      <c r="K5" s="119">
        <v>0</v>
      </c>
      <c r="L5" s="120">
        <v>0</v>
      </c>
      <c r="M5" s="121">
        <v>0</v>
      </c>
      <c r="N5" s="122">
        <v>0</v>
      </c>
      <c r="O5" s="123">
        <v>0</v>
      </c>
      <c r="P5" s="106">
        <f t="shared" si="0"/>
        <v>0</v>
      </c>
      <c r="Q5" s="37"/>
    </row>
    <row r="6" spans="1:17">
      <c r="A6" s="184"/>
      <c r="B6" s="49" t="s">
        <v>20</v>
      </c>
      <c r="C6" s="118">
        <v>0</v>
      </c>
      <c r="D6" s="119">
        <v>0</v>
      </c>
      <c r="E6" s="119">
        <v>0</v>
      </c>
      <c r="F6" s="119">
        <v>0</v>
      </c>
      <c r="G6" s="120">
        <v>0</v>
      </c>
      <c r="H6" s="121">
        <v>0</v>
      </c>
      <c r="I6" s="118">
        <v>0</v>
      </c>
      <c r="J6" s="119">
        <v>0</v>
      </c>
      <c r="K6" s="124">
        <v>0</v>
      </c>
      <c r="L6" s="120">
        <v>0</v>
      </c>
      <c r="M6" s="121">
        <v>0</v>
      </c>
      <c r="N6" s="122">
        <v>0</v>
      </c>
      <c r="O6" s="123">
        <v>0</v>
      </c>
      <c r="P6" s="106">
        <f t="shared" si="0"/>
        <v>0</v>
      </c>
      <c r="Q6" s="37"/>
    </row>
    <row r="7" spans="1:17">
      <c r="A7" s="184"/>
      <c r="B7" s="49" t="s">
        <v>21</v>
      </c>
      <c r="C7" s="118">
        <v>0</v>
      </c>
      <c r="D7" s="119">
        <v>0</v>
      </c>
      <c r="E7" s="119">
        <v>0</v>
      </c>
      <c r="F7" s="119">
        <v>0</v>
      </c>
      <c r="G7" s="120">
        <v>0</v>
      </c>
      <c r="H7" s="121">
        <v>0</v>
      </c>
      <c r="I7" s="118">
        <v>0</v>
      </c>
      <c r="J7" s="119">
        <v>0</v>
      </c>
      <c r="K7" s="119">
        <v>0</v>
      </c>
      <c r="L7" s="120">
        <v>1</v>
      </c>
      <c r="M7" s="121">
        <v>0</v>
      </c>
      <c r="N7" s="122">
        <v>0</v>
      </c>
      <c r="O7" s="123">
        <v>0</v>
      </c>
      <c r="P7" s="106">
        <f t="shared" si="0"/>
        <v>1</v>
      </c>
      <c r="Q7" s="37"/>
    </row>
    <row r="8" spans="1:17">
      <c r="A8" s="184"/>
      <c r="B8" s="49" t="s">
        <v>22</v>
      </c>
      <c r="C8" s="118">
        <v>11</v>
      </c>
      <c r="D8" s="119">
        <v>16</v>
      </c>
      <c r="E8" s="119">
        <v>0</v>
      </c>
      <c r="F8" s="119">
        <v>0</v>
      </c>
      <c r="G8" s="120">
        <v>0</v>
      </c>
      <c r="H8" s="121">
        <v>0</v>
      </c>
      <c r="I8" s="118">
        <v>0</v>
      </c>
      <c r="J8" s="119">
        <v>0</v>
      </c>
      <c r="K8" s="119">
        <v>2</v>
      </c>
      <c r="L8" s="120">
        <v>5</v>
      </c>
      <c r="M8" s="121">
        <v>0</v>
      </c>
      <c r="N8" s="122">
        <v>0</v>
      </c>
      <c r="O8" s="123">
        <v>2</v>
      </c>
      <c r="P8" s="106">
        <f t="shared" si="0"/>
        <v>36</v>
      </c>
      <c r="Q8" s="37"/>
    </row>
    <row r="9" spans="1:17">
      <c r="A9" s="184"/>
      <c r="B9" s="49" t="s">
        <v>23</v>
      </c>
      <c r="C9" s="118">
        <v>4</v>
      </c>
      <c r="D9" s="119">
        <v>2</v>
      </c>
      <c r="E9" s="119">
        <v>0</v>
      </c>
      <c r="F9" s="119">
        <v>0</v>
      </c>
      <c r="G9" s="120">
        <v>1</v>
      </c>
      <c r="H9" s="121">
        <v>0</v>
      </c>
      <c r="I9" s="118">
        <v>0</v>
      </c>
      <c r="J9" s="119">
        <v>0</v>
      </c>
      <c r="K9" s="119">
        <v>0</v>
      </c>
      <c r="L9" s="120">
        <v>2</v>
      </c>
      <c r="M9" s="121">
        <v>0</v>
      </c>
      <c r="N9" s="122">
        <v>2</v>
      </c>
      <c r="O9" s="123">
        <v>1</v>
      </c>
      <c r="P9" s="106">
        <f t="shared" si="0"/>
        <v>12</v>
      </c>
      <c r="Q9" s="37"/>
    </row>
    <row r="10" spans="1:17">
      <c r="A10" s="184"/>
      <c r="B10" s="49" t="s">
        <v>24</v>
      </c>
      <c r="C10" s="118">
        <v>3</v>
      </c>
      <c r="D10" s="119">
        <v>2</v>
      </c>
      <c r="E10" s="119">
        <v>1</v>
      </c>
      <c r="F10" s="119">
        <v>0</v>
      </c>
      <c r="G10" s="120">
        <v>0</v>
      </c>
      <c r="H10" s="121">
        <v>0</v>
      </c>
      <c r="I10" s="118">
        <v>2</v>
      </c>
      <c r="J10" s="119">
        <v>0</v>
      </c>
      <c r="K10" s="119">
        <v>3</v>
      </c>
      <c r="L10" s="120">
        <v>8</v>
      </c>
      <c r="M10" s="121">
        <v>0</v>
      </c>
      <c r="N10" s="122">
        <v>3</v>
      </c>
      <c r="O10" s="123">
        <v>0</v>
      </c>
      <c r="P10" s="106">
        <f t="shared" si="0"/>
        <v>22</v>
      </c>
      <c r="Q10" s="37"/>
    </row>
    <row r="11" spans="1:17">
      <c r="A11" s="184"/>
      <c r="B11" s="49" t="s">
        <v>25</v>
      </c>
      <c r="C11" s="118">
        <v>2</v>
      </c>
      <c r="D11" s="119">
        <v>2</v>
      </c>
      <c r="E11" s="119">
        <v>0</v>
      </c>
      <c r="F11" s="119">
        <v>0</v>
      </c>
      <c r="G11" s="120">
        <v>0</v>
      </c>
      <c r="H11" s="121">
        <v>0</v>
      </c>
      <c r="I11" s="118">
        <v>1</v>
      </c>
      <c r="J11" s="119">
        <v>0</v>
      </c>
      <c r="K11" s="125">
        <v>3</v>
      </c>
      <c r="L11" s="120">
        <v>3</v>
      </c>
      <c r="M11" s="121">
        <v>0</v>
      </c>
      <c r="N11" s="122">
        <v>1</v>
      </c>
      <c r="O11" s="123">
        <v>0</v>
      </c>
      <c r="P11" s="106">
        <f t="shared" si="0"/>
        <v>12</v>
      </c>
      <c r="Q11" s="37"/>
    </row>
    <row r="12" spans="1:17">
      <c r="A12" s="184"/>
      <c r="B12" s="50" t="s">
        <v>26</v>
      </c>
      <c r="C12" s="118">
        <v>0</v>
      </c>
      <c r="D12" s="119">
        <v>1</v>
      </c>
      <c r="E12" s="119">
        <v>0</v>
      </c>
      <c r="F12" s="119">
        <v>0</v>
      </c>
      <c r="G12" s="120">
        <v>1</v>
      </c>
      <c r="H12" s="121">
        <v>0</v>
      </c>
      <c r="I12" s="118">
        <v>0</v>
      </c>
      <c r="J12" s="119">
        <v>0</v>
      </c>
      <c r="K12" s="119">
        <v>1</v>
      </c>
      <c r="L12" s="120">
        <v>1</v>
      </c>
      <c r="M12" s="121">
        <v>0</v>
      </c>
      <c r="N12" s="122">
        <v>0</v>
      </c>
      <c r="O12" s="123">
        <v>0</v>
      </c>
      <c r="P12" s="106">
        <f t="shared" si="0"/>
        <v>4</v>
      </c>
      <c r="Q12" s="37"/>
    </row>
    <row r="13" spans="1:17">
      <c r="A13" s="184"/>
      <c r="B13" s="50" t="s">
        <v>27</v>
      </c>
      <c r="C13" s="118">
        <v>0</v>
      </c>
      <c r="D13" s="119">
        <v>0</v>
      </c>
      <c r="E13" s="119">
        <v>0</v>
      </c>
      <c r="F13" s="119">
        <v>0</v>
      </c>
      <c r="G13" s="120">
        <v>1</v>
      </c>
      <c r="H13" s="121">
        <v>0</v>
      </c>
      <c r="I13" s="118">
        <v>0</v>
      </c>
      <c r="J13" s="119">
        <v>0</v>
      </c>
      <c r="K13" s="119">
        <v>1</v>
      </c>
      <c r="L13" s="120">
        <v>0</v>
      </c>
      <c r="M13" s="121">
        <v>0</v>
      </c>
      <c r="N13" s="122">
        <v>0</v>
      </c>
      <c r="O13" s="123">
        <v>0</v>
      </c>
      <c r="P13" s="106">
        <f t="shared" si="0"/>
        <v>2</v>
      </c>
      <c r="Q13" s="37"/>
    </row>
    <row r="14" spans="1:17">
      <c r="A14" s="184"/>
      <c r="B14" s="49" t="s">
        <v>28</v>
      </c>
      <c r="C14" s="118">
        <v>6</v>
      </c>
      <c r="D14" s="119">
        <v>6</v>
      </c>
      <c r="E14" s="119">
        <v>0</v>
      </c>
      <c r="F14" s="119">
        <v>0</v>
      </c>
      <c r="G14" s="120">
        <v>1</v>
      </c>
      <c r="H14" s="121">
        <v>0</v>
      </c>
      <c r="I14" s="118">
        <v>5</v>
      </c>
      <c r="J14" s="119">
        <v>0</v>
      </c>
      <c r="K14" s="119">
        <v>0</v>
      </c>
      <c r="L14" s="120">
        <v>1</v>
      </c>
      <c r="M14" s="121">
        <v>0</v>
      </c>
      <c r="N14" s="122">
        <v>2</v>
      </c>
      <c r="O14" s="123">
        <v>0</v>
      </c>
      <c r="P14" s="106">
        <f t="shared" si="0"/>
        <v>21</v>
      </c>
      <c r="Q14" s="37"/>
    </row>
    <row r="15" spans="1:17">
      <c r="A15" s="184"/>
      <c r="B15" s="49" t="s">
        <v>29</v>
      </c>
      <c r="C15" s="118">
        <v>0</v>
      </c>
      <c r="D15" s="119">
        <v>0</v>
      </c>
      <c r="E15" s="119">
        <v>0</v>
      </c>
      <c r="F15" s="119">
        <v>0</v>
      </c>
      <c r="G15" s="120">
        <v>0</v>
      </c>
      <c r="H15" s="121">
        <v>0</v>
      </c>
      <c r="I15" s="118">
        <v>0</v>
      </c>
      <c r="J15" s="119">
        <v>0</v>
      </c>
      <c r="K15" s="119">
        <v>0</v>
      </c>
      <c r="L15" s="120">
        <v>0</v>
      </c>
      <c r="M15" s="121">
        <v>0</v>
      </c>
      <c r="N15" s="122">
        <v>0</v>
      </c>
      <c r="O15" s="123">
        <v>0</v>
      </c>
      <c r="P15" s="106">
        <f t="shared" si="0"/>
        <v>0</v>
      </c>
      <c r="Q15" s="37"/>
    </row>
    <row r="16" spans="1:17">
      <c r="A16" s="184"/>
      <c r="B16" s="49" t="s">
        <v>30</v>
      </c>
      <c r="C16" s="118">
        <v>2</v>
      </c>
      <c r="D16" s="119">
        <v>2</v>
      </c>
      <c r="E16" s="119">
        <v>1</v>
      </c>
      <c r="F16" s="119">
        <v>0</v>
      </c>
      <c r="G16" s="120">
        <v>0</v>
      </c>
      <c r="H16" s="121">
        <v>0</v>
      </c>
      <c r="I16" s="118">
        <v>0</v>
      </c>
      <c r="J16" s="119">
        <v>1</v>
      </c>
      <c r="K16" s="119">
        <v>1</v>
      </c>
      <c r="L16" s="120">
        <v>7</v>
      </c>
      <c r="M16" s="121">
        <v>0</v>
      </c>
      <c r="N16" s="122">
        <v>0</v>
      </c>
      <c r="O16" s="123">
        <v>0</v>
      </c>
      <c r="P16" s="106">
        <f t="shared" si="0"/>
        <v>14</v>
      </c>
      <c r="Q16" s="37"/>
    </row>
    <row r="17" spans="1:17">
      <c r="A17" s="184"/>
      <c r="B17" s="49" t="s">
        <v>31</v>
      </c>
      <c r="C17" s="118">
        <v>0</v>
      </c>
      <c r="D17" s="119">
        <v>0</v>
      </c>
      <c r="E17" s="119">
        <v>0</v>
      </c>
      <c r="F17" s="119">
        <v>0</v>
      </c>
      <c r="G17" s="120">
        <v>1</v>
      </c>
      <c r="H17" s="121">
        <v>0</v>
      </c>
      <c r="I17" s="118">
        <v>0</v>
      </c>
      <c r="J17" s="119">
        <v>0</v>
      </c>
      <c r="K17" s="119">
        <v>0</v>
      </c>
      <c r="L17" s="120">
        <v>3</v>
      </c>
      <c r="M17" s="121">
        <v>0</v>
      </c>
      <c r="N17" s="122">
        <v>1</v>
      </c>
      <c r="O17" s="123">
        <v>0</v>
      </c>
      <c r="P17" s="106">
        <f t="shared" si="0"/>
        <v>5</v>
      </c>
      <c r="Q17" s="37"/>
    </row>
    <row r="18" spans="1:17">
      <c r="A18" s="184"/>
      <c r="B18" s="49" t="s">
        <v>32</v>
      </c>
      <c r="C18" s="118">
        <v>1</v>
      </c>
      <c r="D18" s="119">
        <v>2</v>
      </c>
      <c r="E18" s="119">
        <v>0</v>
      </c>
      <c r="F18" s="119">
        <v>0</v>
      </c>
      <c r="G18" s="120">
        <v>0</v>
      </c>
      <c r="H18" s="121">
        <v>0</v>
      </c>
      <c r="I18" s="118">
        <v>1</v>
      </c>
      <c r="J18" s="119">
        <v>0</v>
      </c>
      <c r="K18" s="119">
        <v>1</v>
      </c>
      <c r="L18" s="120">
        <v>2</v>
      </c>
      <c r="M18" s="121">
        <v>0</v>
      </c>
      <c r="N18" s="122">
        <v>1</v>
      </c>
      <c r="O18" s="123">
        <v>0</v>
      </c>
      <c r="P18" s="106">
        <f t="shared" si="0"/>
        <v>8</v>
      </c>
      <c r="Q18" s="37"/>
    </row>
    <row r="19" spans="1:17">
      <c r="A19" s="184"/>
      <c r="B19" s="49" t="s">
        <v>33</v>
      </c>
      <c r="C19" s="118">
        <v>0</v>
      </c>
      <c r="D19" s="119">
        <v>0</v>
      </c>
      <c r="E19" s="119">
        <v>0</v>
      </c>
      <c r="F19" s="119">
        <v>0</v>
      </c>
      <c r="G19" s="120">
        <v>0</v>
      </c>
      <c r="H19" s="121">
        <v>0</v>
      </c>
      <c r="I19" s="118">
        <v>0</v>
      </c>
      <c r="J19" s="119">
        <v>0</v>
      </c>
      <c r="K19" s="119">
        <v>0</v>
      </c>
      <c r="L19" s="120">
        <v>0</v>
      </c>
      <c r="M19" s="121">
        <v>0</v>
      </c>
      <c r="N19" s="122">
        <v>0</v>
      </c>
      <c r="O19" s="123">
        <v>0</v>
      </c>
      <c r="P19" s="106">
        <f t="shared" si="0"/>
        <v>0</v>
      </c>
      <c r="Q19" s="37"/>
    </row>
    <row r="20" spans="1:17">
      <c r="A20" s="184"/>
      <c r="B20" s="50" t="s">
        <v>34</v>
      </c>
      <c r="C20" s="118">
        <v>5</v>
      </c>
      <c r="D20" s="119">
        <v>7</v>
      </c>
      <c r="E20" s="119">
        <v>1</v>
      </c>
      <c r="F20" s="119">
        <v>0</v>
      </c>
      <c r="G20" s="120">
        <v>0</v>
      </c>
      <c r="H20" s="121">
        <v>0</v>
      </c>
      <c r="I20" s="118">
        <v>1</v>
      </c>
      <c r="J20" s="119">
        <v>0</v>
      </c>
      <c r="K20" s="119">
        <v>0</v>
      </c>
      <c r="L20" s="120">
        <v>2</v>
      </c>
      <c r="M20" s="121">
        <v>0</v>
      </c>
      <c r="N20" s="122">
        <v>1</v>
      </c>
      <c r="O20" s="123">
        <v>0</v>
      </c>
      <c r="P20" s="106">
        <f t="shared" si="0"/>
        <v>17</v>
      </c>
      <c r="Q20" s="37"/>
    </row>
    <row r="21" spans="1:17">
      <c r="A21" s="184"/>
      <c r="B21" s="50" t="s">
        <v>35</v>
      </c>
      <c r="C21" s="118">
        <v>0</v>
      </c>
      <c r="D21" s="119">
        <v>0</v>
      </c>
      <c r="E21" s="119">
        <v>0</v>
      </c>
      <c r="F21" s="119">
        <v>0</v>
      </c>
      <c r="G21" s="120">
        <v>0</v>
      </c>
      <c r="H21" s="121">
        <v>0</v>
      </c>
      <c r="I21" s="118">
        <v>0</v>
      </c>
      <c r="J21" s="119">
        <v>0</v>
      </c>
      <c r="K21" s="119">
        <v>0</v>
      </c>
      <c r="L21" s="120">
        <v>0</v>
      </c>
      <c r="M21" s="121">
        <v>0</v>
      </c>
      <c r="N21" s="122">
        <v>0</v>
      </c>
      <c r="O21" s="123">
        <v>0</v>
      </c>
      <c r="P21" s="106">
        <f t="shared" si="0"/>
        <v>0</v>
      </c>
      <c r="Q21" s="37"/>
    </row>
    <row r="22" spans="1:17">
      <c r="A22" s="184"/>
      <c r="B22" s="49" t="s">
        <v>36</v>
      </c>
      <c r="C22" s="118">
        <v>0</v>
      </c>
      <c r="D22" s="119">
        <v>1</v>
      </c>
      <c r="E22" s="119">
        <v>0</v>
      </c>
      <c r="F22" s="119">
        <v>0</v>
      </c>
      <c r="G22" s="119">
        <v>0</v>
      </c>
      <c r="H22" s="126">
        <v>0</v>
      </c>
      <c r="I22" s="119">
        <v>0</v>
      </c>
      <c r="J22" s="119">
        <v>0</v>
      </c>
      <c r="K22" s="119">
        <v>0</v>
      </c>
      <c r="L22" s="120">
        <v>0</v>
      </c>
      <c r="M22" s="121">
        <v>0</v>
      </c>
      <c r="N22" s="122">
        <v>0</v>
      </c>
      <c r="O22" s="123">
        <v>0</v>
      </c>
      <c r="P22" s="106">
        <f t="shared" si="0"/>
        <v>1</v>
      </c>
      <c r="Q22" s="37"/>
    </row>
    <row r="23" spans="1:17" ht="15.75" thickBot="1">
      <c r="A23" s="184"/>
      <c r="B23" s="4" t="s">
        <v>37</v>
      </c>
      <c r="C23" s="89">
        <f>SUM(C3:C22)</f>
        <v>34</v>
      </c>
      <c r="D23" s="89">
        <f>SUM(D3:D22)</f>
        <v>41</v>
      </c>
      <c r="E23" s="89">
        <f t="shared" ref="E23:P23" si="1">SUM(E3:E22)</f>
        <v>3</v>
      </c>
      <c r="F23" s="89">
        <f t="shared" si="1"/>
        <v>0</v>
      </c>
      <c r="G23" s="89">
        <f t="shared" si="1"/>
        <v>5</v>
      </c>
      <c r="H23" s="89">
        <f t="shared" si="1"/>
        <v>0</v>
      </c>
      <c r="I23" s="89">
        <f t="shared" si="1"/>
        <v>10</v>
      </c>
      <c r="J23" s="89">
        <f t="shared" si="1"/>
        <v>1</v>
      </c>
      <c r="K23" s="89">
        <f t="shared" si="1"/>
        <v>12</v>
      </c>
      <c r="L23" s="89">
        <f t="shared" si="1"/>
        <v>35</v>
      </c>
      <c r="M23" s="89">
        <f t="shared" si="1"/>
        <v>0</v>
      </c>
      <c r="N23" s="89"/>
      <c r="O23" s="89">
        <f t="shared" si="1"/>
        <v>3</v>
      </c>
      <c r="P23" s="89">
        <f t="shared" si="1"/>
        <v>155</v>
      </c>
      <c r="Q23" s="37"/>
    </row>
    <row r="24" spans="1:17">
      <c r="A24" s="185" t="s">
        <v>38</v>
      </c>
      <c r="B24" s="51" t="s">
        <v>39</v>
      </c>
      <c r="C24" s="127">
        <v>10</v>
      </c>
      <c r="D24" s="128">
        <v>7</v>
      </c>
      <c r="E24" s="129">
        <v>0</v>
      </c>
      <c r="F24" s="130">
        <v>0</v>
      </c>
      <c r="G24" s="127">
        <v>0</v>
      </c>
      <c r="H24" s="128">
        <v>0</v>
      </c>
      <c r="I24" s="128">
        <v>0</v>
      </c>
      <c r="J24" s="128">
        <v>0</v>
      </c>
      <c r="K24" s="128">
        <v>6</v>
      </c>
      <c r="L24" s="128">
        <v>6</v>
      </c>
      <c r="M24" s="129">
        <v>0</v>
      </c>
      <c r="N24" s="130">
        <v>0</v>
      </c>
      <c r="O24" s="131">
        <v>2</v>
      </c>
      <c r="P24" s="91">
        <f>SUM(C24:O24)</f>
        <v>31</v>
      </c>
      <c r="Q24" s="39"/>
    </row>
    <row r="25" spans="1:17">
      <c r="A25" s="185"/>
      <c r="B25" s="5" t="s">
        <v>40</v>
      </c>
      <c r="C25" s="118">
        <v>6</v>
      </c>
      <c r="D25" s="119">
        <v>6</v>
      </c>
      <c r="E25" s="132">
        <v>0</v>
      </c>
      <c r="F25" s="121">
        <v>0</v>
      </c>
      <c r="G25" s="133">
        <v>0</v>
      </c>
      <c r="H25" s="119">
        <v>1</v>
      </c>
      <c r="I25" s="119">
        <v>0</v>
      </c>
      <c r="J25" s="119">
        <v>0</v>
      </c>
      <c r="K25" s="119">
        <v>0</v>
      </c>
      <c r="L25" s="119">
        <v>0</v>
      </c>
      <c r="M25" s="120">
        <v>1</v>
      </c>
      <c r="N25" s="134">
        <v>1</v>
      </c>
      <c r="O25" s="135">
        <v>0</v>
      </c>
      <c r="P25" s="91">
        <f>SUM(C25:O25)</f>
        <v>15</v>
      </c>
      <c r="Q25" s="37"/>
    </row>
    <row r="26" spans="1:17">
      <c r="A26" s="185"/>
      <c r="B26" s="5" t="s">
        <v>41</v>
      </c>
      <c r="C26" s="118">
        <v>5</v>
      </c>
      <c r="D26" s="119">
        <v>3</v>
      </c>
      <c r="E26" s="132">
        <v>0</v>
      </c>
      <c r="F26" s="121">
        <v>0</v>
      </c>
      <c r="G26" s="133">
        <v>0</v>
      </c>
      <c r="H26" s="119">
        <v>0</v>
      </c>
      <c r="I26" s="119">
        <v>0</v>
      </c>
      <c r="J26" s="119">
        <v>0</v>
      </c>
      <c r="K26" s="119">
        <v>0</v>
      </c>
      <c r="L26" s="119">
        <v>4</v>
      </c>
      <c r="M26" s="120">
        <v>0</v>
      </c>
      <c r="N26" s="134">
        <v>0</v>
      </c>
      <c r="O26" s="135">
        <v>0</v>
      </c>
      <c r="P26" s="91">
        <f>SUM(C26:O26)</f>
        <v>12</v>
      </c>
      <c r="Q26" s="37"/>
    </row>
    <row r="27" spans="1:17">
      <c r="A27" s="185"/>
      <c r="B27" s="5" t="s">
        <v>42</v>
      </c>
      <c r="C27" s="118">
        <v>2</v>
      </c>
      <c r="D27" s="119">
        <v>2</v>
      </c>
      <c r="E27" s="132">
        <v>0</v>
      </c>
      <c r="F27" s="121">
        <v>0</v>
      </c>
      <c r="G27" s="133">
        <v>0</v>
      </c>
      <c r="H27" s="119">
        <v>0</v>
      </c>
      <c r="I27" s="119">
        <v>1</v>
      </c>
      <c r="J27" s="119">
        <v>0</v>
      </c>
      <c r="K27" s="119">
        <v>0</v>
      </c>
      <c r="L27" s="119">
        <v>2</v>
      </c>
      <c r="M27" s="120">
        <v>0</v>
      </c>
      <c r="N27" s="134">
        <v>0</v>
      </c>
      <c r="O27" s="135">
        <v>0</v>
      </c>
      <c r="P27" s="91">
        <f>SUM(C27:O27)</f>
        <v>7</v>
      </c>
      <c r="Q27" s="37"/>
    </row>
    <row r="28" spans="1:17">
      <c r="A28" s="185"/>
      <c r="B28" s="5" t="s">
        <v>43</v>
      </c>
      <c r="C28" s="136">
        <v>0</v>
      </c>
      <c r="D28" s="137">
        <v>0</v>
      </c>
      <c r="E28" s="132">
        <v>0</v>
      </c>
      <c r="F28" s="121">
        <v>0</v>
      </c>
      <c r="G28" s="133">
        <v>0</v>
      </c>
      <c r="H28" s="119">
        <v>0</v>
      </c>
      <c r="I28" s="119">
        <v>0</v>
      </c>
      <c r="J28" s="119">
        <v>0</v>
      </c>
      <c r="K28" s="119">
        <v>0</v>
      </c>
      <c r="L28" s="119">
        <v>0</v>
      </c>
      <c r="M28" s="120">
        <v>2</v>
      </c>
      <c r="N28" s="134">
        <v>1</v>
      </c>
      <c r="O28" s="135">
        <v>1</v>
      </c>
      <c r="P28" s="91">
        <f>SUM(C28:O28)</f>
        <v>4</v>
      </c>
      <c r="Q28" s="37"/>
    </row>
    <row r="29" spans="1:17" ht="15.75" thickBot="1">
      <c r="A29" s="186"/>
      <c r="B29" s="6" t="s">
        <v>37</v>
      </c>
      <c r="C29" s="90">
        <f>SUM(C24:C28)</f>
        <v>23</v>
      </c>
      <c r="D29" s="90">
        <f>SUM(D24:D28)</f>
        <v>18</v>
      </c>
      <c r="E29" s="90">
        <f>SUM(E24:E28)</f>
        <v>0</v>
      </c>
      <c r="F29" s="90">
        <f t="shared" ref="F29:P29" si="2">SUM(F24:F28)</f>
        <v>0</v>
      </c>
      <c r="G29" s="90">
        <f t="shared" si="2"/>
        <v>0</v>
      </c>
      <c r="H29" s="90">
        <f t="shared" si="2"/>
        <v>1</v>
      </c>
      <c r="I29" s="90">
        <f t="shared" si="2"/>
        <v>1</v>
      </c>
      <c r="J29" s="90">
        <f t="shared" si="2"/>
        <v>0</v>
      </c>
      <c r="K29" s="90">
        <f t="shared" si="2"/>
        <v>6</v>
      </c>
      <c r="L29" s="90">
        <f t="shared" si="2"/>
        <v>12</v>
      </c>
      <c r="M29" s="90">
        <f t="shared" si="2"/>
        <v>3</v>
      </c>
      <c r="N29" s="90"/>
      <c r="O29" s="90">
        <f t="shared" si="2"/>
        <v>3</v>
      </c>
      <c r="P29" s="90">
        <f t="shared" si="2"/>
        <v>69</v>
      </c>
      <c r="Q29" s="37"/>
    </row>
    <row r="30" spans="1:17">
      <c r="A30" s="187" t="s">
        <v>44</v>
      </c>
      <c r="B30" s="7" t="s">
        <v>45</v>
      </c>
      <c r="C30" s="127">
        <v>23</v>
      </c>
      <c r="D30" s="128">
        <v>15</v>
      </c>
      <c r="E30" s="128">
        <v>9</v>
      </c>
      <c r="F30" s="129">
        <v>0</v>
      </c>
      <c r="G30" s="138">
        <v>0</v>
      </c>
      <c r="H30" s="130">
        <v>0</v>
      </c>
      <c r="I30" s="127">
        <v>0</v>
      </c>
      <c r="J30" s="128">
        <v>0</v>
      </c>
      <c r="K30" s="128">
        <v>0</v>
      </c>
      <c r="L30" s="128">
        <v>11</v>
      </c>
      <c r="M30" s="129">
        <v>0</v>
      </c>
      <c r="N30" s="130">
        <v>10</v>
      </c>
      <c r="O30" s="131">
        <v>1</v>
      </c>
      <c r="P30" s="92">
        <f t="shared" ref="P30:P38" si="3">SUM(C30:O30)</f>
        <v>69</v>
      </c>
      <c r="Q30" s="39"/>
    </row>
    <row r="31" spans="1:17">
      <c r="A31" s="188"/>
      <c r="B31" s="8" t="s">
        <v>40</v>
      </c>
      <c r="C31" s="118">
        <v>6</v>
      </c>
      <c r="D31" s="119">
        <v>4</v>
      </c>
      <c r="E31" s="119">
        <v>0</v>
      </c>
      <c r="F31" s="120">
        <v>0</v>
      </c>
      <c r="G31" s="139">
        <v>0</v>
      </c>
      <c r="H31" s="121">
        <v>0</v>
      </c>
      <c r="I31" s="118">
        <v>0</v>
      </c>
      <c r="J31" s="119">
        <v>0</v>
      </c>
      <c r="K31" s="119">
        <v>0</v>
      </c>
      <c r="L31" s="119">
        <v>0</v>
      </c>
      <c r="M31" s="120">
        <v>2</v>
      </c>
      <c r="N31" s="134">
        <v>0</v>
      </c>
      <c r="O31" s="135">
        <v>0</v>
      </c>
      <c r="P31" s="92">
        <f t="shared" si="3"/>
        <v>12</v>
      </c>
      <c r="Q31" s="37"/>
    </row>
    <row r="32" spans="1:17">
      <c r="A32" s="188"/>
      <c r="B32" s="7" t="s">
        <v>46</v>
      </c>
      <c r="C32" s="118">
        <v>0</v>
      </c>
      <c r="D32" s="119">
        <v>0</v>
      </c>
      <c r="E32" s="119">
        <v>1</v>
      </c>
      <c r="F32" s="120">
        <v>0</v>
      </c>
      <c r="G32" s="139">
        <v>0</v>
      </c>
      <c r="H32" s="121">
        <v>0</v>
      </c>
      <c r="I32" s="118">
        <v>0</v>
      </c>
      <c r="J32" s="119">
        <v>0</v>
      </c>
      <c r="K32" s="119">
        <v>0</v>
      </c>
      <c r="L32" s="119">
        <v>0</v>
      </c>
      <c r="M32" s="120">
        <v>0</v>
      </c>
      <c r="N32" s="134">
        <v>0</v>
      </c>
      <c r="O32" s="135">
        <v>0</v>
      </c>
      <c r="P32" s="92">
        <f t="shared" si="3"/>
        <v>1</v>
      </c>
      <c r="Q32" s="37"/>
    </row>
    <row r="33" spans="1:17">
      <c r="A33" s="188"/>
      <c r="B33" s="7" t="s">
        <v>47</v>
      </c>
      <c r="C33" s="118">
        <v>2</v>
      </c>
      <c r="D33" s="119">
        <v>2</v>
      </c>
      <c r="E33" s="119">
        <v>3</v>
      </c>
      <c r="F33" s="120">
        <v>0</v>
      </c>
      <c r="G33" s="139">
        <v>0</v>
      </c>
      <c r="H33" s="121">
        <v>0</v>
      </c>
      <c r="I33" s="118">
        <v>0</v>
      </c>
      <c r="J33" s="119">
        <v>0</v>
      </c>
      <c r="K33" s="119">
        <v>0</v>
      </c>
      <c r="L33" s="119">
        <v>1</v>
      </c>
      <c r="M33" s="120">
        <v>0</v>
      </c>
      <c r="N33" s="134">
        <v>0</v>
      </c>
      <c r="O33" s="135">
        <v>0</v>
      </c>
      <c r="P33" s="92">
        <f t="shared" si="3"/>
        <v>8</v>
      </c>
      <c r="Q33" s="37"/>
    </row>
    <row r="34" spans="1:17">
      <c r="A34" s="188"/>
      <c r="B34" s="7" t="s">
        <v>48</v>
      </c>
      <c r="C34" s="118">
        <v>1</v>
      </c>
      <c r="D34" s="119">
        <v>2</v>
      </c>
      <c r="E34" s="119">
        <v>3</v>
      </c>
      <c r="F34" s="120">
        <v>0</v>
      </c>
      <c r="G34" s="139">
        <v>0</v>
      </c>
      <c r="H34" s="121">
        <v>0</v>
      </c>
      <c r="I34" s="118">
        <v>0</v>
      </c>
      <c r="J34" s="119">
        <v>0</v>
      </c>
      <c r="K34" s="119">
        <v>0</v>
      </c>
      <c r="L34" s="119">
        <v>0</v>
      </c>
      <c r="M34" s="120">
        <v>0</v>
      </c>
      <c r="N34" s="134">
        <v>0</v>
      </c>
      <c r="O34" s="135">
        <v>0</v>
      </c>
      <c r="P34" s="92">
        <f t="shared" si="3"/>
        <v>6</v>
      </c>
      <c r="Q34" s="37"/>
    </row>
    <row r="35" spans="1:17">
      <c r="A35" s="188"/>
      <c r="B35" s="7" t="s">
        <v>49</v>
      </c>
      <c r="C35" s="118">
        <v>11</v>
      </c>
      <c r="D35" s="119">
        <v>10</v>
      </c>
      <c r="E35" s="119">
        <v>5</v>
      </c>
      <c r="F35" s="120">
        <v>0</v>
      </c>
      <c r="G35" s="139">
        <v>0</v>
      </c>
      <c r="H35" s="121">
        <v>0</v>
      </c>
      <c r="I35" s="118">
        <v>0</v>
      </c>
      <c r="J35" s="119">
        <v>0</v>
      </c>
      <c r="K35" s="119">
        <v>0</v>
      </c>
      <c r="L35" s="119">
        <v>1</v>
      </c>
      <c r="M35" s="120">
        <v>0</v>
      </c>
      <c r="N35" s="134">
        <v>1</v>
      </c>
      <c r="O35" s="135">
        <v>0</v>
      </c>
      <c r="P35" s="92">
        <f t="shared" si="3"/>
        <v>28</v>
      </c>
      <c r="Q35" s="37"/>
    </row>
    <row r="36" spans="1:17">
      <c r="A36" s="188"/>
      <c r="B36" s="7" t="s">
        <v>50</v>
      </c>
      <c r="C36" s="118">
        <v>1</v>
      </c>
      <c r="D36" s="119">
        <v>1</v>
      </c>
      <c r="E36" s="119">
        <v>0</v>
      </c>
      <c r="F36" s="119">
        <v>0</v>
      </c>
      <c r="G36" s="114">
        <v>1</v>
      </c>
      <c r="H36" s="121">
        <v>0</v>
      </c>
      <c r="I36" s="118">
        <v>0</v>
      </c>
      <c r="J36" s="119">
        <v>0</v>
      </c>
      <c r="K36" s="119">
        <v>0</v>
      </c>
      <c r="L36" s="119">
        <v>0</v>
      </c>
      <c r="M36" s="120">
        <v>0</v>
      </c>
      <c r="N36" s="134">
        <v>0</v>
      </c>
      <c r="O36" s="135">
        <v>0</v>
      </c>
      <c r="P36" s="92">
        <f t="shared" si="3"/>
        <v>3</v>
      </c>
      <c r="Q36" s="37"/>
    </row>
    <row r="37" spans="1:17">
      <c r="A37" s="188"/>
      <c r="B37" s="8" t="s">
        <v>43</v>
      </c>
      <c r="C37" s="136">
        <v>3</v>
      </c>
      <c r="D37" s="137">
        <v>3</v>
      </c>
      <c r="E37" s="119">
        <v>2</v>
      </c>
      <c r="F37" s="119">
        <v>0</v>
      </c>
      <c r="G37" s="120">
        <v>0</v>
      </c>
      <c r="H37" s="121">
        <v>0</v>
      </c>
      <c r="I37" s="118">
        <v>0</v>
      </c>
      <c r="J37" s="119">
        <v>0</v>
      </c>
      <c r="K37" s="119">
        <v>0</v>
      </c>
      <c r="L37" s="119">
        <v>0</v>
      </c>
      <c r="M37" s="120">
        <v>2</v>
      </c>
      <c r="N37" s="134">
        <v>2</v>
      </c>
      <c r="O37" s="135">
        <v>0</v>
      </c>
      <c r="P37" s="92">
        <f t="shared" si="3"/>
        <v>12</v>
      </c>
      <c r="Q37" s="37"/>
    </row>
    <row r="38" spans="1:17">
      <c r="A38" s="188"/>
      <c r="B38" s="8" t="s">
        <v>51</v>
      </c>
      <c r="C38" s="136">
        <v>1</v>
      </c>
      <c r="D38" s="137">
        <v>1</v>
      </c>
      <c r="E38" s="137">
        <v>0</v>
      </c>
      <c r="F38" s="137">
        <v>0</v>
      </c>
      <c r="G38" s="140">
        <v>0</v>
      </c>
      <c r="H38" s="133">
        <v>0</v>
      </c>
      <c r="I38" s="137">
        <v>0</v>
      </c>
      <c r="J38" s="137">
        <v>0</v>
      </c>
      <c r="K38" s="137">
        <v>0</v>
      </c>
      <c r="L38" s="137">
        <v>0</v>
      </c>
      <c r="M38" s="141">
        <v>0</v>
      </c>
      <c r="N38" s="134">
        <v>1</v>
      </c>
      <c r="O38" s="142">
        <v>0</v>
      </c>
      <c r="P38" s="92">
        <f t="shared" si="3"/>
        <v>3</v>
      </c>
      <c r="Q38" s="37"/>
    </row>
    <row r="39" spans="1:17" ht="15.75" thickBot="1">
      <c r="A39" s="189"/>
      <c r="B39" s="9" t="s">
        <v>37</v>
      </c>
      <c r="C39" s="93">
        <f>SUM(C30:C38)</f>
        <v>48</v>
      </c>
      <c r="D39" s="93">
        <f>SUM(D30:D38)</f>
        <v>38</v>
      </c>
      <c r="E39" s="93">
        <f t="shared" ref="E39:P39" si="4">SUM(E30:E38)</f>
        <v>23</v>
      </c>
      <c r="F39" s="93">
        <f t="shared" si="4"/>
        <v>0</v>
      </c>
      <c r="G39" s="93">
        <f t="shared" si="4"/>
        <v>1</v>
      </c>
      <c r="H39" s="93">
        <f t="shared" si="4"/>
        <v>0</v>
      </c>
      <c r="I39" s="93">
        <f t="shared" si="4"/>
        <v>0</v>
      </c>
      <c r="J39" s="93">
        <f t="shared" si="4"/>
        <v>0</v>
      </c>
      <c r="K39" s="93">
        <f t="shared" si="4"/>
        <v>0</v>
      </c>
      <c r="L39" s="93">
        <f t="shared" si="4"/>
        <v>13</v>
      </c>
      <c r="M39" s="93">
        <f t="shared" si="4"/>
        <v>4</v>
      </c>
      <c r="N39" s="93"/>
      <c r="O39" s="93">
        <f t="shared" si="4"/>
        <v>1</v>
      </c>
      <c r="P39" s="93">
        <f t="shared" si="4"/>
        <v>142</v>
      </c>
      <c r="Q39" s="37"/>
    </row>
    <row r="40" spans="1:17" s="47" customFormat="1">
      <c r="A40" s="194" t="s">
        <v>52</v>
      </c>
      <c r="B40" s="48" t="s">
        <v>53</v>
      </c>
      <c r="C40" s="127">
        <v>44</v>
      </c>
      <c r="D40" s="127">
        <v>47</v>
      </c>
      <c r="E40" s="143">
        <v>6</v>
      </c>
      <c r="F40" s="144">
        <v>0</v>
      </c>
      <c r="G40" s="144">
        <v>1</v>
      </c>
      <c r="H40" s="144">
        <v>2</v>
      </c>
      <c r="I40" s="144">
        <v>1</v>
      </c>
      <c r="J40" s="144">
        <v>0</v>
      </c>
      <c r="K40" s="144">
        <v>4</v>
      </c>
      <c r="L40" s="144">
        <v>32</v>
      </c>
      <c r="M40" s="145">
        <v>0</v>
      </c>
      <c r="N40" s="146">
        <v>9</v>
      </c>
      <c r="O40" s="147">
        <v>2</v>
      </c>
      <c r="P40" s="92">
        <f t="shared" ref="P40:P45" si="5">SUM(C40:O40)</f>
        <v>148</v>
      </c>
      <c r="Q40" s="46"/>
    </row>
    <row r="41" spans="1:17">
      <c r="A41" s="195"/>
      <c r="B41" s="10" t="s">
        <v>54</v>
      </c>
      <c r="C41" s="112">
        <v>0</v>
      </c>
      <c r="D41" s="113">
        <v>1</v>
      </c>
      <c r="E41" s="119">
        <v>0</v>
      </c>
      <c r="F41" s="148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3</v>
      </c>
      <c r="M41" s="120">
        <v>0</v>
      </c>
      <c r="N41" s="134">
        <v>0</v>
      </c>
      <c r="O41" s="149">
        <v>0</v>
      </c>
      <c r="P41" s="92">
        <f t="shared" si="5"/>
        <v>4</v>
      </c>
      <c r="Q41" s="39"/>
    </row>
    <row r="42" spans="1:17">
      <c r="A42" s="195"/>
      <c r="B42" s="10" t="s">
        <v>55</v>
      </c>
      <c r="C42" s="118">
        <v>2</v>
      </c>
      <c r="D42" s="119">
        <v>2</v>
      </c>
      <c r="E42" s="119">
        <v>1</v>
      </c>
      <c r="F42" s="148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20">
        <v>0</v>
      </c>
      <c r="N42" s="134">
        <v>0</v>
      </c>
      <c r="O42" s="149">
        <v>0</v>
      </c>
      <c r="P42" s="92">
        <f t="shared" si="5"/>
        <v>5</v>
      </c>
      <c r="Q42" s="37"/>
    </row>
    <row r="43" spans="1:17">
      <c r="A43" s="195"/>
      <c r="B43" s="10" t="s">
        <v>56</v>
      </c>
      <c r="C43" s="118">
        <v>9</v>
      </c>
      <c r="D43" s="119">
        <v>12</v>
      </c>
      <c r="E43" s="119">
        <v>0</v>
      </c>
      <c r="F43" s="148">
        <v>0</v>
      </c>
      <c r="G43" s="119">
        <v>0</v>
      </c>
      <c r="H43" s="119">
        <v>0</v>
      </c>
      <c r="I43" s="119">
        <v>0</v>
      </c>
      <c r="J43" s="119">
        <v>0</v>
      </c>
      <c r="K43" s="119">
        <v>3</v>
      </c>
      <c r="L43" s="119">
        <v>10</v>
      </c>
      <c r="M43" s="120">
        <v>0</v>
      </c>
      <c r="N43" s="134">
        <v>3</v>
      </c>
      <c r="O43" s="149">
        <v>0</v>
      </c>
      <c r="P43" s="92">
        <f t="shared" si="5"/>
        <v>37</v>
      </c>
      <c r="Q43" s="37"/>
    </row>
    <row r="44" spans="1:17">
      <c r="A44" s="195"/>
      <c r="B44" s="10" t="s">
        <v>57</v>
      </c>
      <c r="C44" s="118">
        <v>8</v>
      </c>
      <c r="D44" s="119">
        <v>7</v>
      </c>
      <c r="E44" s="119">
        <v>1</v>
      </c>
      <c r="F44" s="148">
        <v>0</v>
      </c>
      <c r="G44" s="119">
        <v>1</v>
      </c>
      <c r="H44" s="119">
        <v>0</v>
      </c>
      <c r="I44" s="119">
        <v>1</v>
      </c>
      <c r="J44" s="119">
        <v>0</v>
      </c>
      <c r="K44" s="119">
        <v>4</v>
      </c>
      <c r="L44" s="119">
        <v>8</v>
      </c>
      <c r="M44" s="120">
        <v>0</v>
      </c>
      <c r="N44" s="134">
        <v>1</v>
      </c>
      <c r="O44" s="149">
        <v>1</v>
      </c>
      <c r="P44" s="92">
        <f t="shared" si="5"/>
        <v>32</v>
      </c>
      <c r="Q44" s="37"/>
    </row>
    <row r="45" spans="1:17">
      <c r="A45" s="195"/>
      <c r="B45" s="10" t="s">
        <v>58</v>
      </c>
      <c r="C45" s="118">
        <v>7</v>
      </c>
      <c r="D45" s="119">
        <v>9</v>
      </c>
      <c r="E45" s="119">
        <v>0</v>
      </c>
      <c r="F45" s="148">
        <v>0</v>
      </c>
      <c r="G45" s="119">
        <v>0</v>
      </c>
      <c r="H45" s="119">
        <v>1</v>
      </c>
      <c r="I45" s="119">
        <v>0</v>
      </c>
      <c r="J45" s="119">
        <v>0</v>
      </c>
      <c r="K45" s="119">
        <v>3</v>
      </c>
      <c r="L45" s="119">
        <v>3</v>
      </c>
      <c r="M45" s="120">
        <v>0</v>
      </c>
      <c r="N45" s="134">
        <v>0</v>
      </c>
      <c r="O45" s="149">
        <v>0</v>
      </c>
      <c r="P45" s="92">
        <f t="shared" si="5"/>
        <v>23</v>
      </c>
      <c r="Q45" s="37"/>
    </row>
    <row r="46" spans="1:17" ht="15.75" thickBot="1">
      <c r="A46" s="196"/>
      <c r="B46" s="11" t="s">
        <v>37</v>
      </c>
      <c r="C46" s="94">
        <f>SUM(C40:C45)</f>
        <v>70</v>
      </c>
      <c r="D46" s="94">
        <f>SUM(D40:D45)</f>
        <v>78</v>
      </c>
      <c r="E46" s="94">
        <f t="shared" ref="E46:P46" si="6">SUM(E40:E45)</f>
        <v>8</v>
      </c>
      <c r="F46" s="94">
        <f t="shared" si="6"/>
        <v>0</v>
      </c>
      <c r="G46" s="94">
        <f t="shared" si="6"/>
        <v>2</v>
      </c>
      <c r="H46" s="94">
        <f t="shared" si="6"/>
        <v>3</v>
      </c>
      <c r="I46" s="94">
        <f t="shared" si="6"/>
        <v>2</v>
      </c>
      <c r="J46" s="94">
        <f t="shared" si="6"/>
        <v>0</v>
      </c>
      <c r="K46" s="94">
        <f t="shared" si="6"/>
        <v>14</v>
      </c>
      <c r="L46" s="94">
        <f t="shared" si="6"/>
        <v>56</v>
      </c>
      <c r="M46" s="94">
        <f t="shared" si="6"/>
        <v>0</v>
      </c>
      <c r="N46" s="94"/>
      <c r="O46" s="94">
        <f>SUM(O40:O45)</f>
        <v>3</v>
      </c>
      <c r="P46" s="94">
        <f t="shared" si="6"/>
        <v>249</v>
      </c>
      <c r="Q46" s="37"/>
    </row>
    <row r="47" spans="1:17">
      <c r="A47" s="204" t="s">
        <v>59</v>
      </c>
      <c r="B47" s="12" t="s">
        <v>60</v>
      </c>
      <c r="C47" s="143">
        <v>3</v>
      </c>
      <c r="D47" s="144">
        <v>1</v>
      </c>
      <c r="E47" s="128">
        <v>0</v>
      </c>
      <c r="F47" s="128">
        <v>0</v>
      </c>
      <c r="G47" s="128">
        <v>1</v>
      </c>
      <c r="H47" s="128">
        <v>0</v>
      </c>
      <c r="I47" s="128">
        <v>0</v>
      </c>
      <c r="J47" s="128">
        <v>0</v>
      </c>
      <c r="K47" s="128">
        <v>2</v>
      </c>
      <c r="L47" s="128">
        <v>4</v>
      </c>
      <c r="M47" s="129">
        <v>0</v>
      </c>
      <c r="N47" s="130">
        <v>0</v>
      </c>
      <c r="O47" s="147">
        <v>1</v>
      </c>
      <c r="P47" s="92">
        <f t="shared" ref="P47:P56" si="7">SUM(C47:O47)</f>
        <v>12</v>
      </c>
      <c r="Q47" s="39"/>
    </row>
    <row r="48" spans="1:17">
      <c r="A48" s="205"/>
      <c r="B48" s="12" t="s">
        <v>61</v>
      </c>
      <c r="C48" s="150">
        <v>1</v>
      </c>
      <c r="D48" s="151">
        <v>2</v>
      </c>
      <c r="E48" s="119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  <c r="K48" s="119">
        <v>0</v>
      </c>
      <c r="L48" s="119">
        <v>4</v>
      </c>
      <c r="M48" s="120">
        <v>0</v>
      </c>
      <c r="N48" s="134">
        <v>0</v>
      </c>
      <c r="O48" s="149">
        <v>0</v>
      </c>
      <c r="P48" s="92">
        <f t="shared" si="7"/>
        <v>7</v>
      </c>
      <c r="Q48" s="37"/>
    </row>
    <row r="49" spans="1:17">
      <c r="A49" s="205"/>
      <c r="B49" s="13" t="s">
        <v>62</v>
      </c>
      <c r="C49" s="152">
        <v>3</v>
      </c>
      <c r="D49" s="153">
        <v>2</v>
      </c>
      <c r="E49" s="119">
        <v>0</v>
      </c>
      <c r="F49" s="119">
        <v>0</v>
      </c>
      <c r="G49" s="119">
        <v>1</v>
      </c>
      <c r="H49" s="119">
        <v>0</v>
      </c>
      <c r="I49" s="119">
        <v>1</v>
      </c>
      <c r="J49" s="119">
        <v>0</v>
      </c>
      <c r="K49" s="119">
        <v>0</v>
      </c>
      <c r="L49" s="119">
        <v>3</v>
      </c>
      <c r="M49" s="120">
        <v>0</v>
      </c>
      <c r="N49" s="134">
        <v>1</v>
      </c>
      <c r="O49" s="149">
        <v>0</v>
      </c>
      <c r="P49" s="92">
        <f t="shared" si="7"/>
        <v>11</v>
      </c>
      <c r="Q49" s="37"/>
    </row>
    <row r="50" spans="1:17">
      <c r="A50" s="205"/>
      <c r="B50" s="14" t="s">
        <v>63</v>
      </c>
      <c r="C50" s="154">
        <v>0</v>
      </c>
      <c r="D50" s="155">
        <v>1</v>
      </c>
      <c r="E50" s="119">
        <v>0</v>
      </c>
      <c r="F50" s="119">
        <v>0</v>
      </c>
      <c r="G50" s="119">
        <v>0</v>
      </c>
      <c r="H50" s="119">
        <v>0</v>
      </c>
      <c r="I50" s="119">
        <v>0</v>
      </c>
      <c r="J50" s="119">
        <v>0</v>
      </c>
      <c r="K50" s="119">
        <v>0</v>
      </c>
      <c r="L50" s="119">
        <v>0</v>
      </c>
      <c r="M50" s="120">
        <v>0</v>
      </c>
      <c r="N50" s="134">
        <v>0</v>
      </c>
      <c r="O50" s="149">
        <v>0</v>
      </c>
      <c r="P50" s="92">
        <f t="shared" si="7"/>
        <v>1</v>
      </c>
      <c r="Q50" s="37"/>
    </row>
    <row r="51" spans="1:17">
      <c r="A51" s="205"/>
      <c r="B51" s="14" t="s">
        <v>64</v>
      </c>
      <c r="C51" s="154">
        <v>0</v>
      </c>
      <c r="D51" s="155">
        <v>0</v>
      </c>
      <c r="E51" s="119">
        <v>0</v>
      </c>
      <c r="F51" s="119">
        <v>0</v>
      </c>
      <c r="G51" s="119">
        <v>0</v>
      </c>
      <c r="H51" s="119">
        <v>0</v>
      </c>
      <c r="I51" s="119">
        <v>0</v>
      </c>
      <c r="J51" s="119">
        <v>0</v>
      </c>
      <c r="K51" s="119">
        <v>0</v>
      </c>
      <c r="L51" s="119">
        <v>0</v>
      </c>
      <c r="M51" s="120">
        <v>0</v>
      </c>
      <c r="N51" s="134">
        <v>0</v>
      </c>
      <c r="O51" s="149">
        <v>0</v>
      </c>
      <c r="P51" s="92">
        <f t="shared" si="7"/>
        <v>0</v>
      </c>
      <c r="Q51" s="37"/>
    </row>
    <row r="52" spans="1:17">
      <c r="A52" s="205"/>
      <c r="B52" s="14" t="s">
        <v>65</v>
      </c>
      <c r="C52" s="154">
        <v>2</v>
      </c>
      <c r="D52" s="155">
        <v>3</v>
      </c>
      <c r="E52" s="119">
        <v>0</v>
      </c>
      <c r="F52" s="119">
        <v>0</v>
      </c>
      <c r="G52" s="119">
        <v>0</v>
      </c>
      <c r="H52" s="119">
        <v>0</v>
      </c>
      <c r="I52" s="119">
        <v>0</v>
      </c>
      <c r="J52" s="119">
        <v>0</v>
      </c>
      <c r="K52" s="119">
        <v>0</v>
      </c>
      <c r="L52" s="119">
        <v>0</v>
      </c>
      <c r="M52" s="120">
        <v>0</v>
      </c>
      <c r="N52" s="134">
        <v>0</v>
      </c>
      <c r="O52" s="149">
        <v>0</v>
      </c>
      <c r="P52" s="92">
        <f t="shared" si="7"/>
        <v>5</v>
      </c>
      <c r="Q52" s="37"/>
    </row>
    <row r="53" spans="1:17">
      <c r="A53" s="205"/>
      <c r="B53" s="14" t="s">
        <v>66</v>
      </c>
      <c r="C53" s="154">
        <v>0</v>
      </c>
      <c r="D53" s="155">
        <v>1</v>
      </c>
      <c r="E53" s="119">
        <v>0</v>
      </c>
      <c r="F53" s="119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19">
        <v>0</v>
      </c>
      <c r="M53" s="120">
        <v>0</v>
      </c>
      <c r="N53" s="134">
        <v>0</v>
      </c>
      <c r="O53" s="149">
        <v>0</v>
      </c>
      <c r="P53" s="92">
        <f t="shared" si="7"/>
        <v>1</v>
      </c>
      <c r="Q53" s="37"/>
    </row>
    <row r="54" spans="1:17">
      <c r="A54" s="205"/>
      <c r="B54" s="14" t="s">
        <v>67</v>
      </c>
      <c r="C54" s="154">
        <v>1</v>
      </c>
      <c r="D54" s="155">
        <v>1</v>
      </c>
      <c r="E54" s="119">
        <v>0</v>
      </c>
      <c r="F54" s="119">
        <v>0</v>
      </c>
      <c r="G54" s="119">
        <v>0</v>
      </c>
      <c r="H54" s="119">
        <v>0</v>
      </c>
      <c r="I54" s="119">
        <v>0</v>
      </c>
      <c r="J54" s="119">
        <v>0</v>
      </c>
      <c r="K54" s="119">
        <v>0</v>
      </c>
      <c r="L54" s="119">
        <v>0</v>
      </c>
      <c r="M54" s="120">
        <v>0</v>
      </c>
      <c r="N54" s="134">
        <v>0</v>
      </c>
      <c r="O54" s="149">
        <v>0</v>
      </c>
      <c r="P54" s="92">
        <f t="shared" si="7"/>
        <v>2</v>
      </c>
      <c r="Q54" s="37"/>
    </row>
    <row r="55" spans="1:17">
      <c r="A55" s="205"/>
      <c r="B55" s="12" t="s">
        <v>68</v>
      </c>
      <c r="C55" s="150">
        <v>3</v>
      </c>
      <c r="D55" s="151">
        <v>3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3</v>
      </c>
      <c r="M55" s="120">
        <v>0</v>
      </c>
      <c r="N55" s="134">
        <v>0</v>
      </c>
      <c r="O55" s="149">
        <v>0</v>
      </c>
      <c r="P55" s="92">
        <f t="shared" si="7"/>
        <v>9</v>
      </c>
      <c r="Q55" s="37"/>
    </row>
    <row r="56" spans="1:17">
      <c r="A56" s="205"/>
      <c r="B56" s="12" t="s">
        <v>69</v>
      </c>
      <c r="C56" s="150">
        <v>1</v>
      </c>
      <c r="D56" s="151">
        <v>1</v>
      </c>
      <c r="E56" s="119">
        <v>0</v>
      </c>
      <c r="F56" s="119">
        <v>0</v>
      </c>
      <c r="G56" s="119">
        <v>0</v>
      </c>
      <c r="H56" s="119">
        <v>0</v>
      </c>
      <c r="I56" s="119">
        <v>0</v>
      </c>
      <c r="J56" s="119">
        <v>0</v>
      </c>
      <c r="K56" s="119">
        <v>0</v>
      </c>
      <c r="L56" s="119">
        <v>0</v>
      </c>
      <c r="M56" s="120">
        <v>0</v>
      </c>
      <c r="N56" s="134">
        <v>0</v>
      </c>
      <c r="O56" s="149">
        <v>0</v>
      </c>
      <c r="P56" s="92">
        <f t="shared" si="7"/>
        <v>2</v>
      </c>
      <c r="Q56" s="37"/>
    </row>
    <row r="57" spans="1:17" ht="15.75" thickBot="1">
      <c r="A57" s="206"/>
      <c r="B57" s="15" t="s">
        <v>37</v>
      </c>
      <c r="C57" s="95">
        <f>SUM(C47:C56)</f>
        <v>14</v>
      </c>
      <c r="D57" s="95">
        <f>SUM(D47:D56)</f>
        <v>15</v>
      </c>
      <c r="E57" s="95">
        <f t="shared" ref="E57:P57" si="8">SUM(E47:E56)</f>
        <v>0</v>
      </c>
      <c r="F57" s="95">
        <f t="shared" si="8"/>
        <v>0</v>
      </c>
      <c r="G57" s="95">
        <f t="shared" si="8"/>
        <v>2</v>
      </c>
      <c r="H57" s="95">
        <f t="shared" si="8"/>
        <v>0</v>
      </c>
      <c r="I57" s="95">
        <f t="shared" si="8"/>
        <v>1</v>
      </c>
      <c r="J57" s="95">
        <f t="shared" si="8"/>
        <v>0</v>
      </c>
      <c r="K57" s="95">
        <f t="shared" si="8"/>
        <v>2</v>
      </c>
      <c r="L57" s="95">
        <f t="shared" si="8"/>
        <v>14</v>
      </c>
      <c r="M57" s="95">
        <f t="shared" si="8"/>
        <v>0</v>
      </c>
      <c r="N57" s="95"/>
      <c r="O57" s="95">
        <f t="shared" si="8"/>
        <v>1</v>
      </c>
      <c r="P57" s="95">
        <f t="shared" si="8"/>
        <v>50</v>
      </c>
      <c r="Q57" s="37"/>
    </row>
    <row r="58" spans="1:17">
      <c r="A58" s="207" t="s">
        <v>70</v>
      </c>
      <c r="B58" s="16" t="s">
        <v>71</v>
      </c>
      <c r="C58" s="143">
        <v>0</v>
      </c>
      <c r="D58" s="144">
        <v>0</v>
      </c>
      <c r="E58" s="128">
        <v>0</v>
      </c>
      <c r="F58" s="128">
        <v>0</v>
      </c>
      <c r="G58" s="128">
        <v>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9">
        <v>0</v>
      </c>
      <c r="N58" s="130">
        <v>0</v>
      </c>
      <c r="O58" s="147">
        <v>0</v>
      </c>
      <c r="P58" s="92">
        <f t="shared" ref="P58:P68" si="9">SUM(C58:O58)</f>
        <v>0</v>
      </c>
      <c r="Q58" s="39"/>
    </row>
    <row r="59" spans="1:17">
      <c r="A59" s="208"/>
      <c r="B59" s="16" t="s">
        <v>72</v>
      </c>
      <c r="C59" s="154">
        <v>30</v>
      </c>
      <c r="D59" s="155">
        <v>33</v>
      </c>
      <c r="E59" s="119">
        <v>1</v>
      </c>
      <c r="F59" s="119">
        <v>0</v>
      </c>
      <c r="G59" s="119">
        <v>1</v>
      </c>
      <c r="H59" s="119">
        <v>3</v>
      </c>
      <c r="I59" s="119">
        <v>0</v>
      </c>
      <c r="J59" s="119">
        <v>0</v>
      </c>
      <c r="K59" s="119">
        <v>7</v>
      </c>
      <c r="L59" s="119">
        <v>54</v>
      </c>
      <c r="M59" s="120">
        <v>2</v>
      </c>
      <c r="N59" s="134">
        <v>12</v>
      </c>
      <c r="O59" s="149">
        <v>1</v>
      </c>
      <c r="P59" s="92">
        <f t="shared" si="9"/>
        <v>144</v>
      </c>
      <c r="Q59" s="37"/>
    </row>
    <row r="60" spans="1:17">
      <c r="A60" s="208"/>
      <c r="B60" s="16" t="s">
        <v>73</v>
      </c>
      <c r="C60" s="154">
        <v>25</v>
      </c>
      <c r="D60" s="155">
        <v>28</v>
      </c>
      <c r="E60" s="119">
        <v>2</v>
      </c>
      <c r="F60" s="119">
        <v>1</v>
      </c>
      <c r="G60" s="119">
        <v>1</v>
      </c>
      <c r="H60" s="119">
        <v>0</v>
      </c>
      <c r="I60" s="119">
        <v>2</v>
      </c>
      <c r="J60" s="119">
        <v>0</v>
      </c>
      <c r="K60" s="119">
        <v>6</v>
      </c>
      <c r="L60" s="119">
        <v>27</v>
      </c>
      <c r="M60" s="120">
        <v>0</v>
      </c>
      <c r="N60" s="134">
        <v>3</v>
      </c>
      <c r="O60" s="149">
        <v>0</v>
      </c>
      <c r="P60" s="92">
        <f t="shared" si="9"/>
        <v>95</v>
      </c>
      <c r="Q60" s="37"/>
    </row>
    <row r="61" spans="1:17">
      <c r="A61" s="208"/>
      <c r="B61" s="16" t="s">
        <v>74</v>
      </c>
      <c r="C61" s="154">
        <v>0</v>
      </c>
      <c r="D61" s="155">
        <v>0</v>
      </c>
      <c r="E61" s="119">
        <v>0</v>
      </c>
      <c r="F61" s="119">
        <v>0</v>
      </c>
      <c r="G61" s="119">
        <v>0</v>
      </c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120">
        <v>0</v>
      </c>
      <c r="N61" s="134">
        <v>0</v>
      </c>
      <c r="O61" s="149">
        <v>0</v>
      </c>
      <c r="P61" s="92">
        <f t="shared" si="9"/>
        <v>0</v>
      </c>
      <c r="Q61" s="37"/>
    </row>
    <row r="62" spans="1:17">
      <c r="A62" s="208"/>
      <c r="B62" s="16" t="s">
        <v>75</v>
      </c>
      <c r="C62" s="154">
        <v>5</v>
      </c>
      <c r="D62" s="155">
        <v>5</v>
      </c>
      <c r="E62" s="119">
        <v>1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2</v>
      </c>
      <c r="L62" s="119">
        <v>0</v>
      </c>
      <c r="M62" s="120">
        <v>4</v>
      </c>
      <c r="N62" s="134">
        <v>1</v>
      </c>
      <c r="O62" s="149">
        <v>1</v>
      </c>
      <c r="P62" s="92">
        <f t="shared" si="9"/>
        <v>19</v>
      </c>
      <c r="Q62" s="37"/>
    </row>
    <row r="63" spans="1:17">
      <c r="A63" s="208"/>
      <c r="B63" s="16" t="s">
        <v>76</v>
      </c>
      <c r="C63" s="154">
        <v>2</v>
      </c>
      <c r="D63" s="155">
        <v>3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20">
        <v>4</v>
      </c>
      <c r="N63" s="134">
        <v>2</v>
      </c>
      <c r="O63" s="149">
        <v>0</v>
      </c>
      <c r="P63" s="92">
        <f t="shared" si="9"/>
        <v>11</v>
      </c>
      <c r="Q63" s="37"/>
    </row>
    <row r="64" spans="1:17">
      <c r="A64" s="208"/>
      <c r="B64" s="16" t="s">
        <v>77</v>
      </c>
      <c r="C64" s="154">
        <v>0</v>
      </c>
      <c r="D64" s="155">
        <v>0</v>
      </c>
      <c r="E64" s="119">
        <v>0</v>
      </c>
      <c r="F64" s="119">
        <v>0</v>
      </c>
      <c r="G64" s="119">
        <v>0</v>
      </c>
      <c r="H64" s="119">
        <v>0</v>
      </c>
      <c r="I64" s="119">
        <v>0</v>
      </c>
      <c r="J64" s="119">
        <v>0</v>
      </c>
      <c r="K64" s="119">
        <v>0</v>
      </c>
      <c r="L64" s="119">
        <v>0</v>
      </c>
      <c r="M64" s="120">
        <v>0</v>
      </c>
      <c r="N64" s="134">
        <v>0</v>
      </c>
      <c r="O64" s="149">
        <v>0</v>
      </c>
      <c r="P64" s="92">
        <f t="shared" si="9"/>
        <v>0</v>
      </c>
      <c r="Q64" s="37"/>
    </row>
    <row r="65" spans="1:19">
      <c r="A65" s="208"/>
      <c r="B65" s="16" t="s">
        <v>78</v>
      </c>
      <c r="C65" s="154">
        <v>0</v>
      </c>
      <c r="D65" s="155">
        <v>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20">
        <v>0</v>
      </c>
      <c r="N65" s="134">
        <v>0</v>
      </c>
      <c r="O65" s="149">
        <v>0</v>
      </c>
      <c r="P65" s="92">
        <f t="shared" si="9"/>
        <v>0</v>
      </c>
      <c r="Q65" s="37"/>
    </row>
    <row r="66" spans="1:19">
      <c r="A66" s="208"/>
      <c r="B66" s="16" t="s">
        <v>79</v>
      </c>
      <c r="C66" s="154">
        <v>0</v>
      </c>
      <c r="D66" s="155">
        <v>0</v>
      </c>
      <c r="E66" s="119">
        <v>0</v>
      </c>
      <c r="F66" s="119">
        <v>0</v>
      </c>
      <c r="G66" s="119">
        <v>0</v>
      </c>
      <c r="H66" s="119">
        <v>0</v>
      </c>
      <c r="I66" s="119">
        <v>0</v>
      </c>
      <c r="J66" s="119">
        <v>0</v>
      </c>
      <c r="K66" s="119">
        <v>0</v>
      </c>
      <c r="L66" s="119">
        <v>0</v>
      </c>
      <c r="M66" s="120">
        <v>1</v>
      </c>
      <c r="N66" s="134">
        <v>0</v>
      </c>
      <c r="O66" s="149">
        <v>0</v>
      </c>
      <c r="P66" s="92">
        <f t="shared" si="9"/>
        <v>1</v>
      </c>
      <c r="Q66" s="37"/>
    </row>
    <row r="67" spans="1:19">
      <c r="A67" s="208"/>
      <c r="B67" s="16" t="s">
        <v>80</v>
      </c>
      <c r="C67" s="154">
        <v>6</v>
      </c>
      <c r="D67" s="155">
        <v>7</v>
      </c>
      <c r="E67" s="119">
        <v>0</v>
      </c>
      <c r="F67" s="119">
        <v>0</v>
      </c>
      <c r="G67" s="119">
        <v>0</v>
      </c>
      <c r="H67" s="119">
        <v>0</v>
      </c>
      <c r="I67" s="119">
        <v>0</v>
      </c>
      <c r="J67" s="119">
        <v>0</v>
      </c>
      <c r="K67" s="119">
        <v>2</v>
      </c>
      <c r="L67" s="119">
        <v>0</v>
      </c>
      <c r="M67" s="120">
        <v>6</v>
      </c>
      <c r="N67" s="134">
        <v>0</v>
      </c>
      <c r="O67" s="149">
        <v>1</v>
      </c>
      <c r="P67" s="92">
        <f t="shared" si="9"/>
        <v>22</v>
      </c>
      <c r="Q67" s="37"/>
    </row>
    <row r="68" spans="1:19">
      <c r="A68" s="208"/>
      <c r="B68" s="16" t="s">
        <v>81</v>
      </c>
      <c r="C68" s="154">
        <v>6</v>
      </c>
      <c r="D68" s="155">
        <v>5</v>
      </c>
      <c r="E68" s="119">
        <v>3</v>
      </c>
      <c r="F68" s="119">
        <v>0</v>
      </c>
      <c r="G68" s="119">
        <v>0</v>
      </c>
      <c r="H68" s="119">
        <v>1</v>
      </c>
      <c r="I68" s="119">
        <v>0</v>
      </c>
      <c r="J68" s="119">
        <v>0</v>
      </c>
      <c r="K68" s="119">
        <v>0</v>
      </c>
      <c r="L68" s="119">
        <v>0</v>
      </c>
      <c r="M68" s="120">
        <v>13</v>
      </c>
      <c r="N68" s="134">
        <v>4</v>
      </c>
      <c r="O68" s="149">
        <v>0</v>
      </c>
      <c r="P68" s="92">
        <f t="shared" si="9"/>
        <v>32</v>
      </c>
      <c r="Q68" s="37"/>
    </row>
    <row r="69" spans="1:19" ht="15.75" thickBot="1">
      <c r="A69" s="209"/>
      <c r="B69" s="17" t="s">
        <v>37</v>
      </c>
      <c r="C69" s="96">
        <f>SUM(C58:C68)</f>
        <v>74</v>
      </c>
      <c r="D69" s="96">
        <f>SUM(D58:D68)</f>
        <v>81</v>
      </c>
      <c r="E69" s="96">
        <f t="shared" ref="E69:P69" si="10">SUM(E58:E68)</f>
        <v>7</v>
      </c>
      <c r="F69" s="96">
        <f t="shared" si="10"/>
        <v>1</v>
      </c>
      <c r="G69" s="96">
        <f t="shared" si="10"/>
        <v>2</v>
      </c>
      <c r="H69" s="96">
        <f t="shared" si="10"/>
        <v>4</v>
      </c>
      <c r="I69" s="96">
        <f t="shared" si="10"/>
        <v>2</v>
      </c>
      <c r="J69" s="96">
        <f t="shared" si="10"/>
        <v>0</v>
      </c>
      <c r="K69" s="96">
        <f t="shared" si="10"/>
        <v>17</v>
      </c>
      <c r="L69" s="96">
        <f t="shared" si="10"/>
        <v>81</v>
      </c>
      <c r="M69" s="96">
        <f t="shared" si="10"/>
        <v>30</v>
      </c>
      <c r="N69" s="96"/>
      <c r="O69" s="96">
        <f t="shared" si="10"/>
        <v>3</v>
      </c>
      <c r="P69" s="96">
        <f t="shared" si="10"/>
        <v>324</v>
      </c>
      <c r="Q69" s="37"/>
    </row>
    <row r="70" spans="1:19">
      <c r="A70" s="210" t="s">
        <v>82</v>
      </c>
      <c r="B70" s="18" t="s">
        <v>83</v>
      </c>
      <c r="C70" s="156">
        <v>0</v>
      </c>
      <c r="D70" s="157">
        <v>0</v>
      </c>
      <c r="E70" s="128">
        <v>0</v>
      </c>
      <c r="F70" s="128">
        <v>0</v>
      </c>
      <c r="G70" s="128">
        <v>0</v>
      </c>
      <c r="H70" s="128">
        <v>0</v>
      </c>
      <c r="I70" s="128">
        <v>0</v>
      </c>
      <c r="J70" s="128">
        <v>0</v>
      </c>
      <c r="K70" s="128">
        <v>0</v>
      </c>
      <c r="L70" s="128">
        <v>0</v>
      </c>
      <c r="M70" s="129">
        <v>0</v>
      </c>
      <c r="N70" s="130">
        <v>0</v>
      </c>
      <c r="O70" s="147">
        <v>0</v>
      </c>
      <c r="P70" s="92">
        <f t="shared" ref="P70:P83" si="11">SUM(C70:O70)</f>
        <v>0</v>
      </c>
      <c r="Q70" s="39"/>
    </row>
    <row r="71" spans="1:19">
      <c r="A71" s="211"/>
      <c r="B71" s="18" t="s">
        <v>84</v>
      </c>
      <c r="C71" s="154">
        <v>12</v>
      </c>
      <c r="D71" s="155">
        <v>17</v>
      </c>
      <c r="E71" s="119">
        <v>0</v>
      </c>
      <c r="F71" s="126">
        <v>0</v>
      </c>
      <c r="G71" s="137">
        <v>0</v>
      </c>
      <c r="H71" s="119">
        <v>0</v>
      </c>
      <c r="I71" s="119">
        <v>1</v>
      </c>
      <c r="J71" s="119">
        <v>0</v>
      </c>
      <c r="K71" s="119">
        <v>5</v>
      </c>
      <c r="L71" s="119">
        <v>13</v>
      </c>
      <c r="M71" s="120">
        <v>0</v>
      </c>
      <c r="N71" s="134">
        <v>2</v>
      </c>
      <c r="O71" s="149">
        <v>1</v>
      </c>
      <c r="P71" s="92">
        <f t="shared" si="11"/>
        <v>51</v>
      </c>
      <c r="Q71" s="37"/>
    </row>
    <row r="72" spans="1:19">
      <c r="A72" s="211"/>
      <c r="B72" s="18" t="s">
        <v>85</v>
      </c>
      <c r="C72" s="154">
        <v>15</v>
      </c>
      <c r="D72" s="155">
        <v>18</v>
      </c>
      <c r="E72" s="119">
        <v>2</v>
      </c>
      <c r="F72" s="126">
        <v>0</v>
      </c>
      <c r="G72" s="119">
        <v>4</v>
      </c>
      <c r="H72" s="118">
        <v>1</v>
      </c>
      <c r="I72" s="119">
        <v>0</v>
      </c>
      <c r="J72" s="119">
        <v>0</v>
      </c>
      <c r="K72" s="119">
        <v>3</v>
      </c>
      <c r="L72" s="119">
        <v>11</v>
      </c>
      <c r="M72" s="120">
        <v>0</v>
      </c>
      <c r="N72" s="134">
        <v>6</v>
      </c>
      <c r="O72" s="149">
        <v>0</v>
      </c>
      <c r="P72" s="92">
        <f t="shared" si="11"/>
        <v>60</v>
      </c>
      <c r="Q72" s="37"/>
    </row>
    <row r="73" spans="1:19">
      <c r="A73" s="211"/>
      <c r="B73" s="18" t="s">
        <v>86</v>
      </c>
      <c r="C73" s="154">
        <v>0</v>
      </c>
      <c r="D73" s="155">
        <v>0</v>
      </c>
      <c r="E73" s="119">
        <v>0</v>
      </c>
      <c r="F73" s="126">
        <v>0</v>
      </c>
      <c r="G73" s="119">
        <v>0</v>
      </c>
      <c r="H73" s="118">
        <v>0</v>
      </c>
      <c r="I73" s="119">
        <v>0</v>
      </c>
      <c r="J73" s="119">
        <v>0</v>
      </c>
      <c r="K73" s="119">
        <v>0</v>
      </c>
      <c r="L73" s="119">
        <v>0</v>
      </c>
      <c r="M73" s="120">
        <v>0</v>
      </c>
      <c r="N73" s="134">
        <v>0</v>
      </c>
      <c r="O73" s="149">
        <v>0</v>
      </c>
      <c r="P73" s="92">
        <f t="shared" si="11"/>
        <v>0</v>
      </c>
      <c r="Q73" s="37"/>
    </row>
    <row r="74" spans="1:19">
      <c r="A74" s="211"/>
      <c r="B74" s="18" t="s">
        <v>87</v>
      </c>
      <c r="C74" s="154">
        <v>2</v>
      </c>
      <c r="D74" s="155">
        <v>2</v>
      </c>
      <c r="E74" s="119">
        <v>0</v>
      </c>
      <c r="F74" s="113">
        <v>0</v>
      </c>
      <c r="G74" s="113">
        <v>0</v>
      </c>
      <c r="H74" s="119">
        <v>0</v>
      </c>
      <c r="I74" s="119">
        <v>2</v>
      </c>
      <c r="J74" s="119">
        <v>0</v>
      </c>
      <c r="K74" s="119">
        <v>0</v>
      </c>
      <c r="L74" s="119">
        <v>3</v>
      </c>
      <c r="M74" s="120">
        <v>0</v>
      </c>
      <c r="N74" s="134">
        <v>0</v>
      </c>
      <c r="O74" s="149">
        <v>0</v>
      </c>
      <c r="P74" s="92">
        <f t="shared" si="11"/>
        <v>9</v>
      </c>
      <c r="Q74" s="37"/>
    </row>
    <row r="75" spans="1:19">
      <c r="A75" s="211"/>
      <c r="B75" s="18" t="s">
        <v>88</v>
      </c>
      <c r="C75" s="154">
        <v>30</v>
      </c>
      <c r="D75" s="155">
        <v>32</v>
      </c>
      <c r="E75" s="119">
        <v>5</v>
      </c>
      <c r="F75" s="126">
        <v>0</v>
      </c>
      <c r="G75" s="119">
        <v>4</v>
      </c>
      <c r="H75" s="119">
        <v>4</v>
      </c>
      <c r="I75" s="119">
        <v>5</v>
      </c>
      <c r="J75" s="119">
        <v>0</v>
      </c>
      <c r="K75" s="119">
        <v>0</v>
      </c>
      <c r="L75" s="119">
        <v>50</v>
      </c>
      <c r="M75" s="120">
        <v>0</v>
      </c>
      <c r="N75" s="134">
        <v>17</v>
      </c>
      <c r="O75" s="149">
        <v>1</v>
      </c>
      <c r="P75" s="92">
        <f t="shared" si="11"/>
        <v>148</v>
      </c>
      <c r="Q75" s="37"/>
    </row>
    <row r="76" spans="1:19">
      <c r="A76" s="211"/>
      <c r="B76" s="18" t="s">
        <v>89</v>
      </c>
      <c r="C76" s="158">
        <v>0</v>
      </c>
      <c r="D76" s="159">
        <v>0</v>
      </c>
      <c r="E76" s="119">
        <v>0</v>
      </c>
      <c r="F76" s="126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20">
        <v>0</v>
      </c>
      <c r="N76" s="134">
        <v>0</v>
      </c>
      <c r="O76" s="149">
        <v>0</v>
      </c>
      <c r="P76" s="92">
        <f t="shared" si="11"/>
        <v>0</v>
      </c>
      <c r="Q76" s="37"/>
    </row>
    <row r="77" spans="1:19">
      <c r="A77" s="211"/>
      <c r="B77" s="53" t="s">
        <v>90</v>
      </c>
      <c r="C77" s="160">
        <v>0</v>
      </c>
      <c r="D77" s="161">
        <v>0</v>
      </c>
      <c r="E77" s="136">
        <v>0</v>
      </c>
      <c r="F77" s="126">
        <v>0</v>
      </c>
      <c r="G77" s="119">
        <v>0</v>
      </c>
      <c r="H77" s="119">
        <v>0</v>
      </c>
      <c r="I77" s="137">
        <v>0</v>
      </c>
      <c r="J77" s="137">
        <v>0</v>
      </c>
      <c r="K77" s="137">
        <v>0</v>
      </c>
      <c r="L77" s="137">
        <v>0</v>
      </c>
      <c r="M77" s="141">
        <v>0</v>
      </c>
      <c r="N77" s="134">
        <v>0</v>
      </c>
      <c r="O77" s="149">
        <v>0</v>
      </c>
      <c r="P77" s="92">
        <f t="shared" si="11"/>
        <v>0</v>
      </c>
      <c r="Q77" s="37"/>
    </row>
    <row r="78" spans="1:19">
      <c r="A78" s="211"/>
      <c r="B78" s="18" t="s">
        <v>91</v>
      </c>
      <c r="C78" s="162">
        <v>0</v>
      </c>
      <c r="D78" s="161">
        <v>0</v>
      </c>
      <c r="E78" s="118">
        <v>0</v>
      </c>
      <c r="F78" s="126">
        <v>0</v>
      </c>
      <c r="G78" s="119">
        <v>0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20">
        <v>0</v>
      </c>
      <c r="N78" s="134">
        <v>0</v>
      </c>
      <c r="O78" s="149">
        <v>0</v>
      </c>
      <c r="P78" s="92">
        <f t="shared" si="11"/>
        <v>0</v>
      </c>
      <c r="Q78" s="37"/>
    </row>
    <row r="79" spans="1:19">
      <c r="A79" s="211"/>
      <c r="B79" s="18" t="s">
        <v>92</v>
      </c>
      <c r="C79" s="154">
        <v>0</v>
      </c>
      <c r="D79" s="151">
        <v>0</v>
      </c>
      <c r="E79" s="119">
        <v>0</v>
      </c>
      <c r="F79" s="126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20">
        <v>0</v>
      </c>
      <c r="N79" s="134">
        <v>0</v>
      </c>
      <c r="O79" s="149">
        <v>0</v>
      </c>
      <c r="P79" s="92">
        <f t="shared" si="11"/>
        <v>0</v>
      </c>
      <c r="Q79" s="37"/>
    </row>
    <row r="80" spans="1:19">
      <c r="A80" s="211"/>
      <c r="B80" s="18" t="s">
        <v>93</v>
      </c>
      <c r="C80" s="154">
        <v>0</v>
      </c>
      <c r="D80" s="155">
        <v>0</v>
      </c>
      <c r="E80" s="119">
        <v>0</v>
      </c>
      <c r="F80" s="126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20">
        <v>0</v>
      </c>
      <c r="N80" s="134">
        <v>0</v>
      </c>
      <c r="O80" s="149">
        <v>0</v>
      </c>
      <c r="P80" s="92">
        <f t="shared" si="11"/>
        <v>0</v>
      </c>
      <c r="Q80" s="39"/>
      <c r="R80" s="40"/>
      <c r="S80" s="40"/>
    </row>
    <row r="81" spans="1:17" ht="15" customHeight="1">
      <c r="A81" s="211"/>
      <c r="B81" s="18" t="s">
        <v>94</v>
      </c>
      <c r="C81" s="154">
        <v>0</v>
      </c>
      <c r="D81" s="155">
        <v>0</v>
      </c>
      <c r="E81" s="119">
        <v>0</v>
      </c>
      <c r="F81" s="126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20">
        <v>0</v>
      </c>
      <c r="N81" s="134">
        <v>0</v>
      </c>
      <c r="O81" s="149">
        <v>0</v>
      </c>
      <c r="P81" s="92">
        <f t="shared" si="11"/>
        <v>0</v>
      </c>
      <c r="Q81" s="37"/>
    </row>
    <row r="82" spans="1:17">
      <c r="A82" s="211"/>
      <c r="B82" s="18" t="s">
        <v>95</v>
      </c>
      <c r="C82" s="154">
        <v>1</v>
      </c>
      <c r="D82" s="155">
        <v>1</v>
      </c>
      <c r="E82" s="119">
        <v>0</v>
      </c>
      <c r="F82" s="126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20">
        <v>3</v>
      </c>
      <c r="N82" s="134">
        <v>1</v>
      </c>
      <c r="O82" s="149">
        <v>0</v>
      </c>
      <c r="P82" s="92">
        <f t="shared" si="11"/>
        <v>6</v>
      </c>
      <c r="Q82" s="39"/>
    </row>
    <row r="83" spans="1:17">
      <c r="A83" s="211"/>
      <c r="B83" s="18" t="s">
        <v>96</v>
      </c>
      <c r="C83" s="154">
        <v>3</v>
      </c>
      <c r="D83" s="155">
        <v>5</v>
      </c>
      <c r="E83" s="119">
        <v>0</v>
      </c>
      <c r="F83" s="126">
        <v>0</v>
      </c>
      <c r="G83" s="119">
        <v>0</v>
      </c>
      <c r="H83" s="119">
        <v>0</v>
      </c>
      <c r="I83" s="119">
        <v>4</v>
      </c>
      <c r="J83" s="119">
        <v>0</v>
      </c>
      <c r="K83" s="119">
        <v>2</v>
      </c>
      <c r="L83" s="119">
        <v>0</v>
      </c>
      <c r="M83" s="120">
        <v>3</v>
      </c>
      <c r="N83" s="134">
        <v>1</v>
      </c>
      <c r="O83" s="149">
        <v>1</v>
      </c>
      <c r="P83" s="92">
        <f t="shared" si="11"/>
        <v>19</v>
      </c>
      <c r="Q83" s="37"/>
    </row>
    <row r="84" spans="1:17" ht="15.75" thickBot="1">
      <c r="A84" s="212"/>
      <c r="B84" s="19" t="s">
        <v>37</v>
      </c>
      <c r="C84" s="97">
        <f>SUM(C70:C83)</f>
        <v>63</v>
      </c>
      <c r="D84" s="97">
        <f>SUM(D70:D83)</f>
        <v>75</v>
      </c>
      <c r="E84" s="97">
        <f t="shared" ref="E84:P84" si="12">SUM(E70:E83)</f>
        <v>7</v>
      </c>
      <c r="F84" s="97">
        <f t="shared" si="12"/>
        <v>0</v>
      </c>
      <c r="G84" s="97">
        <f t="shared" si="12"/>
        <v>8</v>
      </c>
      <c r="H84" s="97">
        <f t="shared" si="12"/>
        <v>5</v>
      </c>
      <c r="I84" s="97">
        <f t="shared" si="12"/>
        <v>12</v>
      </c>
      <c r="J84" s="97">
        <f t="shared" si="12"/>
        <v>0</v>
      </c>
      <c r="K84" s="97">
        <f t="shared" si="12"/>
        <v>10</v>
      </c>
      <c r="L84" s="97">
        <f t="shared" si="12"/>
        <v>77</v>
      </c>
      <c r="M84" s="97">
        <f t="shared" si="12"/>
        <v>6</v>
      </c>
      <c r="N84" s="97"/>
      <c r="O84" s="105">
        <f>SUM(O70:O83)</f>
        <v>3</v>
      </c>
      <c r="P84" s="97">
        <f t="shared" si="12"/>
        <v>293</v>
      </c>
      <c r="Q84" s="37"/>
    </row>
    <row r="85" spans="1:17">
      <c r="A85" s="213" t="s">
        <v>97</v>
      </c>
      <c r="B85" s="20" t="s">
        <v>98</v>
      </c>
      <c r="C85" s="143">
        <v>55</v>
      </c>
      <c r="D85" s="144">
        <v>56</v>
      </c>
      <c r="E85" s="128">
        <v>8</v>
      </c>
      <c r="F85" s="128">
        <v>0</v>
      </c>
      <c r="G85" s="128">
        <v>4</v>
      </c>
      <c r="H85" s="128">
        <v>3</v>
      </c>
      <c r="I85" s="128">
        <v>4</v>
      </c>
      <c r="J85" s="128">
        <v>1</v>
      </c>
      <c r="K85" s="128">
        <v>20</v>
      </c>
      <c r="L85" s="128">
        <v>39</v>
      </c>
      <c r="M85" s="129">
        <v>0</v>
      </c>
      <c r="N85" s="130">
        <v>12</v>
      </c>
      <c r="O85" s="147">
        <v>0</v>
      </c>
      <c r="P85" s="92">
        <f>SUM(C85:O85)</f>
        <v>202</v>
      </c>
      <c r="Q85" s="37"/>
    </row>
    <row r="86" spans="1:17">
      <c r="A86" s="214"/>
      <c r="B86" s="21" t="s">
        <v>99</v>
      </c>
      <c r="C86" s="154">
        <v>0</v>
      </c>
      <c r="D86" s="155">
        <v>0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0</v>
      </c>
      <c r="M86" s="120">
        <v>3</v>
      </c>
      <c r="N86" s="134">
        <v>1</v>
      </c>
      <c r="O86" s="149">
        <v>0</v>
      </c>
      <c r="P86" s="92">
        <f>SUM(C86:O86)</f>
        <v>4</v>
      </c>
      <c r="Q86" s="37"/>
    </row>
    <row r="87" spans="1:17" ht="15.75" thickBot="1">
      <c r="A87" s="215"/>
      <c r="B87" s="22" t="s">
        <v>37</v>
      </c>
      <c r="C87" s="98">
        <f>SUM(C85:C86)</f>
        <v>55</v>
      </c>
      <c r="D87" s="98">
        <f>SUM(D85:D86)</f>
        <v>56</v>
      </c>
      <c r="E87" s="98">
        <f t="shared" ref="E87:P87" si="13">SUM(E85:E86)</f>
        <v>8</v>
      </c>
      <c r="F87" s="98">
        <f t="shared" si="13"/>
        <v>0</v>
      </c>
      <c r="G87" s="98">
        <f t="shared" si="13"/>
        <v>4</v>
      </c>
      <c r="H87" s="98">
        <f t="shared" si="13"/>
        <v>3</v>
      </c>
      <c r="I87" s="98">
        <f t="shared" si="13"/>
        <v>4</v>
      </c>
      <c r="J87" s="98">
        <f t="shared" si="13"/>
        <v>1</v>
      </c>
      <c r="K87" s="98">
        <f t="shared" si="13"/>
        <v>20</v>
      </c>
      <c r="L87" s="98">
        <f t="shared" si="13"/>
        <v>39</v>
      </c>
      <c r="M87" s="98">
        <f t="shared" si="13"/>
        <v>3</v>
      </c>
      <c r="N87" s="98"/>
      <c r="O87" s="98">
        <f t="shared" si="13"/>
        <v>0</v>
      </c>
      <c r="P87" s="98">
        <f t="shared" si="13"/>
        <v>206</v>
      </c>
      <c r="Q87" s="37"/>
    </row>
    <row r="88" spans="1:17">
      <c r="A88" s="216" t="s">
        <v>100</v>
      </c>
      <c r="B88" s="23" t="s">
        <v>101</v>
      </c>
      <c r="C88" s="146">
        <v>5</v>
      </c>
      <c r="D88" s="146">
        <v>8</v>
      </c>
      <c r="E88" s="130">
        <v>1</v>
      </c>
      <c r="F88" s="130">
        <v>0</v>
      </c>
      <c r="G88" s="130">
        <v>0</v>
      </c>
      <c r="H88" s="130">
        <v>1</v>
      </c>
      <c r="I88" s="130">
        <v>0</v>
      </c>
      <c r="J88" s="130">
        <v>0</v>
      </c>
      <c r="K88" s="130">
        <v>0</v>
      </c>
      <c r="L88" s="130">
        <v>5</v>
      </c>
      <c r="M88" s="130">
        <v>0</v>
      </c>
      <c r="N88" s="130">
        <v>1</v>
      </c>
      <c r="O88" s="163">
        <v>0</v>
      </c>
      <c r="P88" s="92">
        <f t="shared" ref="P88:P96" si="14">SUM(C88:O88)</f>
        <v>21</v>
      </c>
      <c r="Q88" s="37"/>
    </row>
    <row r="89" spans="1:17">
      <c r="A89" s="217"/>
      <c r="B89" s="23" t="s">
        <v>102</v>
      </c>
      <c r="C89" s="161">
        <v>0</v>
      </c>
      <c r="D89" s="161">
        <v>0</v>
      </c>
      <c r="E89" s="134">
        <v>0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  <c r="N89" s="134">
        <v>0</v>
      </c>
      <c r="O89" s="164">
        <v>0</v>
      </c>
      <c r="P89" s="92">
        <f t="shared" si="14"/>
        <v>0</v>
      </c>
      <c r="Q89" s="37"/>
    </row>
    <row r="90" spans="1:17">
      <c r="A90" s="217"/>
      <c r="B90" s="23" t="s">
        <v>103</v>
      </c>
      <c r="C90" s="161">
        <v>12</v>
      </c>
      <c r="D90" s="161">
        <v>12</v>
      </c>
      <c r="E90" s="134">
        <v>0</v>
      </c>
      <c r="F90" s="134">
        <v>0</v>
      </c>
      <c r="G90" s="134">
        <v>0</v>
      </c>
      <c r="H90" s="134">
        <v>1</v>
      </c>
      <c r="I90" s="134">
        <v>0</v>
      </c>
      <c r="J90" s="134">
        <v>0</v>
      </c>
      <c r="K90" s="134">
        <v>0</v>
      </c>
      <c r="L90" s="134">
        <v>11</v>
      </c>
      <c r="M90" s="134">
        <v>0</v>
      </c>
      <c r="N90" s="134">
        <v>7</v>
      </c>
      <c r="O90" s="164">
        <v>1</v>
      </c>
      <c r="P90" s="92">
        <f t="shared" si="14"/>
        <v>44</v>
      </c>
      <c r="Q90" s="37"/>
    </row>
    <row r="91" spans="1:17">
      <c r="A91" s="217"/>
      <c r="B91" s="23" t="s">
        <v>104</v>
      </c>
      <c r="C91" s="161">
        <v>0</v>
      </c>
      <c r="D91" s="161">
        <v>0</v>
      </c>
      <c r="E91" s="134">
        <v>0</v>
      </c>
      <c r="F91" s="134">
        <v>0</v>
      </c>
      <c r="G91" s="134">
        <v>1</v>
      </c>
      <c r="H91" s="134">
        <v>0</v>
      </c>
      <c r="I91" s="134">
        <v>0</v>
      </c>
      <c r="J91" s="134">
        <v>0</v>
      </c>
      <c r="K91" s="134">
        <v>0</v>
      </c>
      <c r="L91" s="134">
        <v>2</v>
      </c>
      <c r="M91" s="134">
        <v>0</v>
      </c>
      <c r="N91" s="134">
        <v>0</v>
      </c>
      <c r="O91" s="164">
        <v>0</v>
      </c>
      <c r="P91" s="92">
        <f t="shared" si="14"/>
        <v>3</v>
      </c>
      <c r="Q91" s="37"/>
    </row>
    <row r="92" spans="1:17">
      <c r="A92" s="217"/>
      <c r="B92" s="23" t="s">
        <v>105</v>
      </c>
      <c r="C92" s="161">
        <v>26</v>
      </c>
      <c r="D92" s="161">
        <v>21</v>
      </c>
      <c r="E92" s="134">
        <v>0</v>
      </c>
      <c r="F92" s="134">
        <v>0</v>
      </c>
      <c r="G92" s="134">
        <v>1</v>
      </c>
      <c r="H92" s="134">
        <v>5</v>
      </c>
      <c r="I92" s="134">
        <v>0</v>
      </c>
      <c r="J92" s="134">
        <v>0</v>
      </c>
      <c r="K92" s="134">
        <v>0</v>
      </c>
      <c r="L92" s="134">
        <v>20</v>
      </c>
      <c r="M92" s="134">
        <v>0</v>
      </c>
      <c r="N92" s="134">
        <v>12</v>
      </c>
      <c r="O92" s="164">
        <v>1</v>
      </c>
      <c r="P92" s="92">
        <f t="shared" si="14"/>
        <v>86</v>
      </c>
      <c r="Q92" s="39"/>
    </row>
    <row r="93" spans="1:17">
      <c r="A93" s="217"/>
      <c r="B93" s="23" t="s">
        <v>106</v>
      </c>
      <c r="C93" s="161">
        <v>6</v>
      </c>
      <c r="D93" s="161">
        <v>7</v>
      </c>
      <c r="E93" s="134">
        <v>1</v>
      </c>
      <c r="F93" s="134">
        <v>0</v>
      </c>
      <c r="G93" s="134">
        <v>1</v>
      </c>
      <c r="H93" s="134">
        <v>1</v>
      </c>
      <c r="I93" s="134">
        <v>0</v>
      </c>
      <c r="J93" s="134">
        <v>0</v>
      </c>
      <c r="K93" s="134">
        <v>1</v>
      </c>
      <c r="L93" s="134">
        <v>6</v>
      </c>
      <c r="M93" s="134">
        <v>0</v>
      </c>
      <c r="N93" s="134">
        <v>3</v>
      </c>
      <c r="O93" s="164">
        <v>0</v>
      </c>
      <c r="P93" s="92">
        <f t="shared" si="14"/>
        <v>26</v>
      </c>
      <c r="Q93" s="37"/>
    </row>
    <row r="94" spans="1:17">
      <c r="A94" s="217"/>
      <c r="B94" s="23" t="s">
        <v>107</v>
      </c>
      <c r="C94" s="161">
        <v>1</v>
      </c>
      <c r="D94" s="161">
        <v>1</v>
      </c>
      <c r="E94" s="134">
        <v>0</v>
      </c>
      <c r="F94" s="134">
        <v>0</v>
      </c>
      <c r="G94" s="134">
        <v>3</v>
      </c>
      <c r="H94" s="134">
        <v>0</v>
      </c>
      <c r="I94" s="134">
        <v>0</v>
      </c>
      <c r="J94" s="134">
        <v>0</v>
      </c>
      <c r="K94" s="134">
        <v>0</v>
      </c>
      <c r="L94" s="134">
        <v>3</v>
      </c>
      <c r="M94" s="134">
        <v>0</v>
      </c>
      <c r="N94" s="134">
        <v>0</v>
      </c>
      <c r="O94" s="164">
        <v>1</v>
      </c>
      <c r="P94" s="92">
        <f t="shared" si="14"/>
        <v>9</v>
      </c>
      <c r="Q94" s="37"/>
    </row>
    <row r="95" spans="1:17">
      <c r="A95" s="217"/>
      <c r="B95" s="23" t="s">
        <v>108</v>
      </c>
      <c r="C95" s="161">
        <v>2</v>
      </c>
      <c r="D95" s="161">
        <v>3</v>
      </c>
      <c r="E95" s="134">
        <v>0</v>
      </c>
      <c r="F95" s="134">
        <v>0</v>
      </c>
      <c r="G95" s="134">
        <v>0</v>
      </c>
      <c r="H95" s="134">
        <v>0</v>
      </c>
      <c r="I95" s="134">
        <v>2</v>
      </c>
      <c r="J95" s="134">
        <v>0</v>
      </c>
      <c r="K95" s="134">
        <v>0</v>
      </c>
      <c r="L95" s="134">
        <v>0</v>
      </c>
      <c r="M95" s="134">
        <v>5</v>
      </c>
      <c r="N95" s="134">
        <v>1</v>
      </c>
      <c r="O95" s="164">
        <v>0</v>
      </c>
      <c r="P95" s="92">
        <f t="shared" si="14"/>
        <v>13</v>
      </c>
      <c r="Q95" s="37"/>
    </row>
    <row r="96" spans="1:17">
      <c r="A96" s="217"/>
      <c r="B96" s="23" t="s">
        <v>109</v>
      </c>
      <c r="C96" s="161">
        <v>1</v>
      </c>
      <c r="D96" s="161">
        <v>2</v>
      </c>
      <c r="E96" s="134">
        <v>0</v>
      </c>
      <c r="F96" s="134">
        <v>0</v>
      </c>
      <c r="G96" s="134">
        <v>0</v>
      </c>
      <c r="H96" s="134">
        <v>1</v>
      </c>
      <c r="I96" s="134">
        <v>0</v>
      </c>
      <c r="J96" s="134">
        <v>0</v>
      </c>
      <c r="K96" s="134">
        <v>0</v>
      </c>
      <c r="L96" s="134">
        <v>0</v>
      </c>
      <c r="M96" s="134">
        <v>3</v>
      </c>
      <c r="N96" s="134">
        <v>1</v>
      </c>
      <c r="O96" s="164">
        <v>0</v>
      </c>
      <c r="P96" s="92">
        <f t="shared" si="14"/>
        <v>8</v>
      </c>
      <c r="Q96" s="37"/>
    </row>
    <row r="97" spans="1:17">
      <c r="A97" s="218"/>
      <c r="B97" s="24" t="s">
        <v>37</v>
      </c>
      <c r="C97" s="99">
        <f>SUM(C88:C96)</f>
        <v>53</v>
      </c>
      <c r="D97" s="99">
        <f>SUM(D88:D96)</f>
        <v>54</v>
      </c>
      <c r="E97" s="99">
        <f t="shared" ref="E97:O97" si="15">SUM(E88:E96)</f>
        <v>2</v>
      </c>
      <c r="F97" s="99">
        <f t="shared" si="15"/>
        <v>0</v>
      </c>
      <c r="G97" s="99">
        <f t="shared" si="15"/>
        <v>6</v>
      </c>
      <c r="H97" s="99">
        <f t="shared" si="15"/>
        <v>9</v>
      </c>
      <c r="I97" s="99">
        <f t="shared" si="15"/>
        <v>2</v>
      </c>
      <c r="J97" s="99">
        <f t="shared" si="15"/>
        <v>0</v>
      </c>
      <c r="K97" s="99">
        <f t="shared" si="15"/>
        <v>1</v>
      </c>
      <c r="L97" s="99">
        <f t="shared" si="15"/>
        <v>47</v>
      </c>
      <c r="M97" s="99">
        <f t="shared" si="15"/>
        <v>8</v>
      </c>
      <c r="N97" s="99"/>
      <c r="O97" s="99">
        <f t="shared" si="15"/>
        <v>3</v>
      </c>
      <c r="P97" s="99">
        <f>SUM(P88:P96)</f>
        <v>210</v>
      </c>
      <c r="Q97" s="37"/>
    </row>
    <row r="98" spans="1:17">
      <c r="A98" s="219" t="s">
        <v>110</v>
      </c>
      <c r="B98" s="25" t="s">
        <v>111</v>
      </c>
      <c r="C98" s="150">
        <v>0</v>
      </c>
      <c r="D98" s="165">
        <v>0</v>
      </c>
      <c r="E98" s="115">
        <v>0</v>
      </c>
      <c r="F98" s="112">
        <v>0</v>
      </c>
      <c r="G98" s="113">
        <v>0</v>
      </c>
      <c r="H98" s="113">
        <v>0</v>
      </c>
      <c r="I98" s="113">
        <v>0</v>
      </c>
      <c r="J98" s="113">
        <v>0</v>
      </c>
      <c r="K98" s="113">
        <v>0</v>
      </c>
      <c r="L98" s="113">
        <v>0</v>
      </c>
      <c r="M98" s="114">
        <v>0</v>
      </c>
      <c r="N98" s="115">
        <v>0</v>
      </c>
      <c r="O98" s="166">
        <v>0</v>
      </c>
      <c r="P98" s="92">
        <f t="shared" ref="P98:P124" si="16">SUM(C98:O98)</f>
        <v>0</v>
      </c>
      <c r="Q98" s="37"/>
    </row>
    <row r="99" spans="1:17">
      <c r="A99" s="220"/>
      <c r="B99" s="25" t="s">
        <v>112</v>
      </c>
      <c r="C99" s="154">
        <v>0</v>
      </c>
      <c r="D99" s="167">
        <v>0</v>
      </c>
      <c r="E99" s="121">
        <v>0</v>
      </c>
      <c r="F99" s="133">
        <v>0</v>
      </c>
      <c r="G99" s="119">
        <v>0</v>
      </c>
      <c r="H99" s="126">
        <v>0</v>
      </c>
      <c r="I99" s="119">
        <v>0</v>
      </c>
      <c r="J99" s="119">
        <v>0</v>
      </c>
      <c r="K99" s="119">
        <v>0</v>
      </c>
      <c r="L99" s="119">
        <v>0</v>
      </c>
      <c r="M99" s="120">
        <v>0</v>
      </c>
      <c r="N99" s="134">
        <v>0</v>
      </c>
      <c r="O99" s="149">
        <v>0</v>
      </c>
      <c r="P99" s="92">
        <f t="shared" si="16"/>
        <v>0</v>
      </c>
      <c r="Q99" s="37"/>
    </row>
    <row r="100" spans="1:17">
      <c r="A100" s="220"/>
      <c r="B100" s="25" t="s">
        <v>113</v>
      </c>
      <c r="C100" s="154">
        <v>0</v>
      </c>
      <c r="D100" s="167">
        <v>0</v>
      </c>
      <c r="E100" s="121">
        <v>0</v>
      </c>
      <c r="F100" s="133">
        <v>0</v>
      </c>
      <c r="G100" s="119">
        <v>0</v>
      </c>
      <c r="H100" s="126">
        <v>0</v>
      </c>
      <c r="I100" s="119">
        <v>0</v>
      </c>
      <c r="J100" s="119">
        <v>0</v>
      </c>
      <c r="K100" s="119">
        <v>0</v>
      </c>
      <c r="L100" s="119">
        <v>0</v>
      </c>
      <c r="M100" s="120">
        <v>0</v>
      </c>
      <c r="N100" s="134">
        <v>0</v>
      </c>
      <c r="O100" s="149">
        <v>0</v>
      </c>
      <c r="P100" s="92">
        <f t="shared" si="16"/>
        <v>0</v>
      </c>
      <c r="Q100" s="37"/>
    </row>
    <row r="101" spans="1:17">
      <c r="A101" s="220"/>
      <c r="B101" s="25" t="s">
        <v>114</v>
      </c>
      <c r="C101" s="154">
        <v>0</v>
      </c>
      <c r="D101" s="167">
        <v>0</v>
      </c>
      <c r="E101" s="121">
        <v>0</v>
      </c>
      <c r="F101" s="133">
        <v>0</v>
      </c>
      <c r="G101" s="119">
        <v>0</v>
      </c>
      <c r="H101" s="126">
        <v>0</v>
      </c>
      <c r="I101" s="119">
        <v>0</v>
      </c>
      <c r="J101" s="119">
        <v>0</v>
      </c>
      <c r="K101" s="119">
        <v>0</v>
      </c>
      <c r="L101" s="119">
        <v>0</v>
      </c>
      <c r="M101" s="120">
        <v>0</v>
      </c>
      <c r="N101" s="134">
        <v>0</v>
      </c>
      <c r="O101" s="149">
        <v>0</v>
      </c>
      <c r="P101" s="92">
        <f t="shared" si="16"/>
        <v>0</v>
      </c>
      <c r="Q101" s="37"/>
    </row>
    <row r="102" spans="1:17">
      <c r="A102" s="220"/>
      <c r="B102" s="25" t="s">
        <v>115</v>
      </c>
      <c r="C102" s="154">
        <v>1</v>
      </c>
      <c r="D102" s="167">
        <v>1</v>
      </c>
      <c r="E102" s="168">
        <v>0</v>
      </c>
      <c r="F102" s="133">
        <v>0</v>
      </c>
      <c r="G102" s="119">
        <v>0</v>
      </c>
      <c r="H102" s="126">
        <v>0</v>
      </c>
      <c r="I102" s="119">
        <v>0</v>
      </c>
      <c r="J102" s="119">
        <v>0</v>
      </c>
      <c r="K102" s="119">
        <v>0</v>
      </c>
      <c r="L102" s="119">
        <v>1</v>
      </c>
      <c r="M102" s="120">
        <v>0</v>
      </c>
      <c r="N102" s="134">
        <v>0</v>
      </c>
      <c r="O102" s="149">
        <v>0</v>
      </c>
      <c r="P102" s="92">
        <f t="shared" si="16"/>
        <v>3</v>
      </c>
      <c r="Q102" s="37"/>
    </row>
    <row r="103" spans="1:17">
      <c r="A103" s="220"/>
      <c r="B103" s="25" t="s">
        <v>116</v>
      </c>
      <c r="C103" s="154">
        <v>5</v>
      </c>
      <c r="D103" s="155">
        <v>5</v>
      </c>
      <c r="E103" s="113">
        <v>1</v>
      </c>
      <c r="F103" s="133">
        <v>0</v>
      </c>
      <c r="G103" s="119">
        <v>0</v>
      </c>
      <c r="H103" s="126">
        <v>0</v>
      </c>
      <c r="I103" s="119">
        <v>0</v>
      </c>
      <c r="J103" s="119">
        <v>0</v>
      </c>
      <c r="K103" s="119">
        <v>0</v>
      </c>
      <c r="L103" s="119">
        <v>2</v>
      </c>
      <c r="M103" s="120">
        <v>0</v>
      </c>
      <c r="N103" s="134">
        <v>0</v>
      </c>
      <c r="O103" s="149">
        <v>0</v>
      </c>
      <c r="P103" s="92">
        <f t="shared" si="16"/>
        <v>13</v>
      </c>
      <c r="Q103" s="37"/>
    </row>
    <row r="104" spans="1:17">
      <c r="A104" s="220"/>
      <c r="B104" s="25" t="s">
        <v>117</v>
      </c>
      <c r="C104" s="154">
        <v>3</v>
      </c>
      <c r="D104" s="155">
        <v>4</v>
      </c>
      <c r="E104" s="119">
        <v>0</v>
      </c>
      <c r="F104" s="133">
        <v>0</v>
      </c>
      <c r="G104" s="119">
        <v>0</v>
      </c>
      <c r="H104" s="126">
        <v>0</v>
      </c>
      <c r="I104" s="119">
        <v>0</v>
      </c>
      <c r="J104" s="119">
        <v>0</v>
      </c>
      <c r="K104" s="119">
        <v>0</v>
      </c>
      <c r="L104" s="119">
        <v>0</v>
      </c>
      <c r="M104" s="120">
        <v>0</v>
      </c>
      <c r="N104" s="134">
        <v>2</v>
      </c>
      <c r="O104" s="149">
        <v>0</v>
      </c>
      <c r="P104" s="92">
        <f t="shared" si="16"/>
        <v>9</v>
      </c>
      <c r="Q104" s="37"/>
    </row>
    <row r="105" spans="1:17">
      <c r="A105" s="220"/>
      <c r="B105" s="25" t="s">
        <v>118</v>
      </c>
      <c r="C105" s="154">
        <v>0</v>
      </c>
      <c r="D105" s="155">
        <v>0</v>
      </c>
      <c r="E105" s="119">
        <v>0</v>
      </c>
      <c r="F105" s="133">
        <v>0</v>
      </c>
      <c r="G105" s="119">
        <v>0</v>
      </c>
      <c r="H105" s="126">
        <v>0</v>
      </c>
      <c r="I105" s="119">
        <v>1</v>
      </c>
      <c r="J105" s="119">
        <v>0</v>
      </c>
      <c r="K105" s="119">
        <v>0</v>
      </c>
      <c r="L105" s="119">
        <v>0</v>
      </c>
      <c r="M105" s="120">
        <v>0</v>
      </c>
      <c r="N105" s="134">
        <v>0</v>
      </c>
      <c r="O105" s="149">
        <v>0</v>
      </c>
      <c r="P105" s="92">
        <f t="shared" si="16"/>
        <v>1</v>
      </c>
      <c r="Q105" s="37"/>
    </row>
    <row r="106" spans="1:17">
      <c r="A106" s="220"/>
      <c r="B106" s="25" t="s">
        <v>119</v>
      </c>
      <c r="C106" s="154">
        <v>3</v>
      </c>
      <c r="D106" s="155">
        <v>2</v>
      </c>
      <c r="E106" s="119">
        <v>0</v>
      </c>
      <c r="F106" s="133">
        <v>0</v>
      </c>
      <c r="G106" s="119">
        <v>0</v>
      </c>
      <c r="H106" s="126">
        <v>0</v>
      </c>
      <c r="I106" s="119">
        <v>0</v>
      </c>
      <c r="J106" s="119">
        <v>0</v>
      </c>
      <c r="K106" s="119">
        <v>0</v>
      </c>
      <c r="L106" s="119">
        <v>0</v>
      </c>
      <c r="M106" s="120">
        <v>0</v>
      </c>
      <c r="N106" s="134">
        <v>1</v>
      </c>
      <c r="O106" s="149">
        <v>0</v>
      </c>
      <c r="P106" s="92">
        <f t="shared" si="16"/>
        <v>6</v>
      </c>
      <c r="Q106" s="37"/>
    </row>
    <row r="107" spans="1:17">
      <c r="A107" s="220"/>
      <c r="B107" s="25" t="s">
        <v>120</v>
      </c>
      <c r="C107" s="154">
        <v>0</v>
      </c>
      <c r="D107" s="155">
        <v>0</v>
      </c>
      <c r="E107" s="119">
        <v>0</v>
      </c>
      <c r="F107" s="133">
        <v>0</v>
      </c>
      <c r="G107" s="119">
        <v>1</v>
      </c>
      <c r="H107" s="126">
        <v>0</v>
      </c>
      <c r="I107" s="119">
        <v>0</v>
      </c>
      <c r="J107" s="119">
        <v>0</v>
      </c>
      <c r="K107" s="119">
        <v>0</v>
      </c>
      <c r="L107" s="119">
        <v>0</v>
      </c>
      <c r="M107" s="120">
        <v>0</v>
      </c>
      <c r="N107" s="134">
        <v>0</v>
      </c>
      <c r="O107" s="149">
        <v>0</v>
      </c>
      <c r="P107" s="92">
        <f t="shared" si="16"/>
        <v>1</v>
      </c>
      <c r="Q107" s="37"/>
    </row>
    <row r="108" spans="1:17">
      <c r="A108" s="220"/>
      <c r="B108" s="25" t="s">
        <v>121</v>
      </c>
      <c r="C108" s="154">
        <v>0</v>
      </c>
      <c r="D108" s="155">
        <v>0</v>
      </c>
      <c r="E108" s="119">
        <v>0</v>
      </c>
      <c r="F108" s="133">
        <v>0</v>
      </c>
      <c r="G108" s="119">
        <v>0</v>
      </c>
      <c r="H108" s="126">
        <v>0</v>
      </c>
      <c r="I108" s="119">
        <v>0</v>
      </c>
      <c r="J108" s="119">
        <v>0</v>
      </c>
      <c r="K108" s="119">
        <v>2</v>
      </c>
      <c r="L108" s="119">
        <v>0</v>
      </c>
      <c r="M108" s="120">
        <v>0</v>
      </c>
      <c r="N108" s="134">
        <v>0</v>
      </c>
      <c r="O108" s="149">
        <v>0</v>
      </c>
      <c r="P108" s="92">
        <f t="shared" si="16"/>
        <v>2</v>
      </c>
      <c r="Q108" s="37"/>
    </row>
    <row r="109" spans="1:17">
      <c r="A109" s="220"/>
      <c r="B109" s="25" t="s">
        <v>122</v>
      </c>
      <c r="C109" s="154">
        <v>6</v>
      </c>
      <c r="D109" s="155">
        <v>4</v>
      </c>
      <c r="E109" s="119">
        <v>0</v>
      </c>
      <c r="F109" s="133">
        <v>0</v>
      </c>
      <c r="G109" s="119">
        <v>0</v>
      </c>
      <c r="H109" s="126">
        <v>0</v>
      </c>
      <c r="I109" s="119">
        <v>0</v>
      </c>
      <c r="J109" s="119">
        <v>0</v>
      </c>
      <c r="K109" s="119">
        <v>2</v>
      </c>
      <c r="L109" s="119">
        <v>0</v>
      </c>
      <c r="M109" s="120">
        <v>0</v>
      </c>
      <c r="N109" s="134">
        <v>3</v>
      </c>
      <c r="O109" s="149">
        <v>0</v>
      </c>
      <c r="P109" s="92">
        <f t="shared" si="16"/>
        <v>15</v>
      </c>
      <c r="Q109" s="37"/>
    </row>
    <row r="110" spans="1:17">
      <c r="A110" s="220"/>
      <c r="B110" s="25" t="s">
        <v>123</v>
      </c>
      <c r="C110" s="154">
        <v>3</v>
      </c>
      <c r="D110" s="155">
        <v>4</v>
      </c>
      <c r="E110" s="119">
        <v>0</v>
      </c>
      <c r="F110" s="133">
        <v>0</v>
      </c>
      <c r="G110" s="119">
        <v>0</v>
      </c>
      <c r="H110" s="119">
        <v>1</v>
      </c>
      <c r="I110" s="119">
        <v>1</v>
      </c>
      <c r="J110" s="119">
        <v>0</v>
      </c>
      <c r="K110" s="119">
        <v>2</v>
      </c>
      <c r="L110" s="119">
        <v>5</v>
      </c>
      <c r="M110" s="120">
        <v>0</v>
      </c>
      <c r="N110" s="134">
        <v>2</v>
      </c>
      <c r="O110" s="149">
        <v>0</v>
      </c>
      <c r="P110" s="92">
        <f t="shared" si="16"/>
        <v>18</v>
      </c>
      <c r="Q110" s="37"/>
    </row>
    <row r="111" spans="1:17">
      <c r="A111" s="220"/>
      <c r="B111" s="25" t="s">
        <v>124</v>
      </c>
      <c r="C111" s="154">
        <v>7</v>
      </c>
      <c r="D111" s="155">
        <v>13</v>
      </c>
      <c r="E111" s="119">
        <v>1</v>
      </c>
      <c r="F111" s="133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4</v>
      </c>
      <c r="L111" s="119">
        <v>13</v>
      </c>
      <c r="M111" s="120">
        <v>0</v>
      </c>
      <c r="N111" s="134">
        <v>3</v>
      </c>
      <c r="O111" s="149">
        <v>2</v>
      </c>
      <c r="P111" s="92">
        <f t="shared" si="16"/>
        <v>43</v>
      </c>
      <c r="Q111" s="37"/>
    </row>
    <row r="112" spans="1:17">
      <c r="A112" s="220"/>
      <c r="B112" s="25" t="s">
        <v>125</v>
      </c>
      <c r="C112" s="154">
        <v>0</v>
      </c>
      <c r="D112" s="155">
        <v>0</v>
      </c>
      <c r="E112" s="119">
        <v>0</v>
      </c>
      <c r="F112" s="133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3</v>
      </c>
      <c r="M112" s="120">
        <v>0</v>
      </c>
      <c r="N112" s="134">
        <v>0</v>
      </c>
      <c r="O112" s="149">
        <v>0</v>
      </c>
      <c r="P112" s="92">
        <f t="shared" si="16"/>
        <v>3</v>
      </c>
      <c r="Q112" s="37"/>
    </row>
    <row r="113" spans="1:17">
      <c r="A113" s="220"/>
      <c r="B113" s="25" t="s">
        <v>126</v>
      </c>
      <c r="C113" s="154">
        <v>2</v>
      </c>
      <c r="D113" s="155">
        <v>2</v>
      </c>
      <c r="E113" s="119">
        <v>0</v>
      </c>
      <c r="F113" s="133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3</v>
      </c>
      <c r="M113" s="120">
        <v>0</v>
      </c>
      <c r="N113" s="134">
        <v>1</v>
      </c>
      <c r="O113" s="149">
        <v>0</v>
      </c>
      <c r="P113" s="92">
        <f t="shared" si="16"/>
        <v>8</v>
      </c>
      <c r="Q113" s="37"/>
    </row>
    <row r="114" spans="1:17">
      <c r="A114" s="220"/>
      <c r="B114" s="25" t="s">
        <v>127</v>
      </c>
      <c r="C114" s="154">
        <v>3</v>
      </c>
      <c r="D114" s="155">
        <v>4</v>
      </c>
      <c r="E114" s="119">
        <v>0</v>
      </c>
      <c r="F114" s="133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2</v>
      </c>
      <c r="M114" s="120">
        <v>0</v>
      </c>
      <c r="N114" s="134">
        <v>1</v>
      </c>
      <c r="O114" s="149">
        <v>0</v>
      </c>
      <c r="P114" s="92">
        <f t="shared" si="16"/>
        <v>10</v>
      </c>
      <c r="Q114" s="37"/>
    </row>
    <row r="115" spans="1:17">
      <c r="A115" s="220"/>
      <c r="B115" s="25" t="s">
        <v>128</v>
      </c>
      <c r="C115" s="154">
        <v>1</v>
      </c>
      <c r="D115" s="155">
        <v>3</v>
      </c>
      <c r="E115" s="119">
        <v>0</v>
      </c>
      <c r="F115" s="133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20">
        <v>0</v>
      </c>
      <c r="N115" s="134">
        <v>0</v>
      </c>
      <c r="O115" s="149">
        <v>0</v>
      </c>
      <c r="P115" s="92">
        <f t="shared" si="16"/>
        <v>4</v>
      </c>
      <c r="Q115" s="37"/>
    </row>
    <row r="116" spans="1:17">
      <c r="A116" s="220"/>
      <c r="B116" s="25" t="s">
        <v>129</v>
      </c>
      <c r="C116" s="154">
        <v>0</v>
      </c>
      <c r="D116" s="155">
        <v>1</v>
      </c>
      <c r="E116" s="119">
        <v>0</v>
      </c>
      <c r="F116" s="133">
        <v>0</v>
      </c>
      <c r="G116" s="119">
        <v>0</v>
      </c>
      <c r="H116" s="119">
        <v>0</v>
      </c>
      <c r="I116" s="119">
        <v>0</v>
      </c>
      <c r="J116" s="119">
        <v>0</v>
      </c>
      <c r="K116" s="119">
        <v>0</v>
      </c>
      <c r="L116" s="119">
        <v>3</v>
      </c>
      <c r="M116" s="120">
        <v>0</v>
      </c>
      <c r="N116" s="134">
        <v>0</v>
      </c>
      <c r="O116" s="149">
        <v>0</v>
      </c>
      <c r="P116" s="92">
        <f t="shared" si="16"/>
        <v>4</v>
      </c>
      <c r="Q116" s="37"/>
    </row>
    <row r="117" spans="1:17">
      <c r="A117" s="220"/>
      <c r="B117" s="25" t="s">
        <v>130</v>
      </c>
      <c r="C117" s="154">
        <v>9</v>
      </c>
      <c r="D117" s="155">
        <v>11</v>
      </c>
      <c r="E117" s="119">
        <v>1</v>
      </c>
      <c r="F117" s="133">
        <v>0</v>
      </c>
      <c r="G117" s="119">
        <v>1</v>
      </c>
      <c r="H117" s="119">
        <v>1</v>
      </c>
      <c r="I117" s="119">
        <v>0</v>
      </c>
      <c r="J117" s="119">
        <v>0</v>
      </c>
      <c r="K117" s="119">
        <v>0</v>
      </c>
      <c r="L117" s="119">
        <v>7</v>
      </c>
      <c r="M117" s="120">
        <v>0</v>
      </c>
      <c r="N117" s="134">
        <v>3</v>
      </c>
      <c r="O117" s="149">
        <v>0</v>
      </c>
      <c r="P117" s="92">
        <f t="shared" si="16"/>
        <v>33</v>
      </c>
      <c r="Q117" s="39"/>
    </row>
    <row r="118" spans="1:17">
      <c r="A118" s="220"/>
      <c r="B118" s="25" t="s">
        <v>131</v>
      </c>
      <c r="C118" s="154">
        <v>4</v>
      </c>
      <c r="D118" s="155">
        <v>4</v>
      </c>
      <c r="E118" s="119">
        <v>0</v>
      </c>
      <c r="F118" s="133">
        <v>0</v>
      </c>
      <c r="G118" s="119">
        <v>0</v>
      </c>
      <c r="H118" s="119">
        <v>0</v>
      </c>
      <c r="I118" s="119">
        <v>0</v>
      </c>
      <c r="J118" s="119">
        <v>0</v>
      </c>
      <c r="K118" s="119">
        <v>0</v>
      </c>
      <c r="L118" s="119">
        <v>1</v>
      </c>
      <c r="M118" s="120">
        <v>0</v>
      </c>
      <c r="N118" s="134">
        <v>1</v>
      </c>
      <c r="O118" s="149">
        <v>0</v>
      </c>
      <c r="P118" s="92">
        <f t="shared" si="16"/>
        <v>10</v>
      </c>
      <c r="Q118" s="37"/>
    </row>
    <row r="119" spans="1:17">
      <c r="A119" s="220"/>
      <c r="B119" s="25" t="s">
        <v>132</v>
      </c>
      <c r="C119" s="154">
        <v>0</v>
      </c>
      <c r="D119" s="155">
        <v>0</v>
      </c>
      <c r="E119" s="155">
        <v>0</v>
      </c>
      <c r="F119" s="133">
        <v>0</v>
      </c>
      <c r="G119" s="155">
        <v>0</v>
      </c>
      <c r="H119" s="140">
        <v>0</v>
      </c>
      <c r="I119" s="155">
        <v>0</v>
      </c>
      <c r="J119" s="155">
        <v>0</v>
      </c>
      <c r="K119" s="119">
        <v>0</v>
      </c>
      <c r="L119" s="155">
        <v>0</v>
      </c>
      <c r="M119" s="120">
        <v>0</v>
      </c>
      <c r="N119" s="134">
        <v>0</v>
      </c>
      <c r="O119" s="149">
        <v>0</v>
      </c>
      <c r="P119" s="92">
        <f t="shared" si="16"/>
        <v>0</v>
      </c>
      <c r="Q119" s="37"/>
    </row>
    <row r="120" spans="1:17">
      <c r="A120" s="220"/>
      <c r="B120" s="25" t="s">
        <v>133</v>
      </c>
      <c r="C120" s="154">
        <v>10</v>
      </c>
      <c r="D120" s="155">
        <v>13</v>
      </c>
      <c r="E120" s="119">
        <v>0</v>
      </c>
      <c r="F120" s="133">
        <v>0</v>
      </c>
      <c r="G120" s="119">
        <v>0</v>
      </c>
      <c r="H120" s="119">
        <v>0</v>
      </c>
      <c r="I120" s="119">
        <v>2</v>
      </c>
      <c r="J120" s="119">
        <v>0</v>
      </c>
      <c r="K120" s="119">
        <v>0</v>
      </c>
      <c r="L120" s="119">
        <v>1</v>
      </c>
      <c r="M120" s="120">
        <v>0</v>
      </c>
      <c r="N120" s="134">
        <v>1</v>
      </c>
      <c r="O120" s="149">
        <v>0</v>
      </c>
      <c r="P120" s="92">
        <f t="shared" si="16"/>
        <v>27</v>
      </c>
      <c r="Q120" s="37"/>
    </row>
    <row r="121" spans="1:17">
      <c r="A121" s="220"/>
      <c r="B121" s="25" t="s">
        <v>134</v>
      </c>
      <c r="C121" s="154">
        <v>0</v>
      </c>
      <c r="D121" s="155">
        <v>0</v>
      </c>
      <c r="E121" s="119">
        <v>0</v>
      </c>
      <c r="F121" s="133">
        <v>0</v>
      </c>
      <c r="G121" s="119">
        <v>1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20">
        <v>0</v>
      </c>
      <c r="N121" s="134">
        <v>0</v>
      </c>
      <c r="O121" s="149">
        <v>0</v>
      </c>
      <c r="P121" s="92">
        <f t="shared" si="16"/>
        <v>1</v>
      </c>
      <c r="Q121" s="37"/>
    </row>
    <row r="122" spans="1:17">
      <c r="A122" s="220"/>
      <c r="B122" s="25" t="s">
        <v>135</v>
      </c>
      <c r="C122" s="154">
        <v>1</v>
      </c>
      <c r="D122" s="155">
        <v>0</v>
      </c>
      <c r="E122" s="119">
        <v>0</v>
      </c>
      <c r="F122" s="133">
        <v>0</v>
      </c>
      <c r="G122" s="119">
        <v>0</v>
      </c>
      <c r="H122" s="119">
        <v>0</v>
      </c>
      <c r="I122" s="119">
        <v>0</v>
      </c>
      <c r="J122" s="119">
        <v>0</v>
      </c>
      <c r="K122" s="119">
        <v>0</v>
      </c>
      <c r="L122" s="119">
        <v>0</v>
      </c>
      <c r="M122" s="120">
        <v>1</v>
      </c>
      <c r="N122" s="134">
        <v>0</v>
      </c>
      <c r="O122" s="149">
        <v>0</v>
      </c>
      <c r="P122" s="92">
        <f t="shared" si="16"/>
        <v>2</v>
      </c>
      <c r="Q122" s="37"/>
    </row>
    <row r="123" spans="1:17">
      <c r="A123" s="220"/>
      <c r="B123" s="25" t="s">
        <v>136</v>
      </c>
      <c r="C123" s="158">
        <v>7</v>
      </c>
      <c r="D123" s="159">
        <v>8</v>
      </c>
      <c r="E123" s="137">
        <v>0</v>
      </c>
      <c r="F123" s="133">
        <v>0</v>
      </c>
      <c r="G123" s="137">
        <v>0</v>
      </c>
      <c r="H123" s="140">
        <v>0</v>
      </c>
      <c r="I123" s="137">
        <v>0</v>
      </c>
      <c r="J123" s="137">
        <v>0</v>
      </c>
      <c r="K123" s="137">
        <v>1</v>
      </c>
      <c r="L123" s="137">
        <v>3</v>
      </c>
      <c r="M123" s="141">
        <v>0</v>
      </c>
      <c r="N123" s="169">
        <v>1</v>
      </c>
      <c r="O123" s="170">
        <v>0</v>
      </c>
      <c r="P123" s="92">
        <f t="shared" si="16"/>
        <v>20</v>
      </c>
      <c r="Q123" s="37"/>
    </row>
    <row r="124" spans="1:17">
      <c r="A124" s="220"/>
      <c r="B124" s="25" t="s">
        <v>137</v>
      </c>
      <c r="C124" s="171">
        <v>0</v>
      </c>
      <c r="D124" s="161">
        <v>2</v>
      </c>
      <c r="E124" s="134">
        <v>0</v>
      </c>
      <c r="F124" s="133">
        <v>0</v>
      </c>
      <c r="G124" s="134">
        <v>1</v>
      </c>
      <c r="H124" s="140">
        <v>0</v>
      </c>
      <c r="I124" s="134">
        <v>0</v>
      </c>
      <c r="J124" s="134">
        <v>0</v>
      </c>
      <c r="K124" s="134">
        <v>0</v>
      </c>
      <c r="L124" s="134">
        <v>0</v>
      </c>
      <c r="M124" s="134">
        <v>0</v>
      </c>
      <c r="N124" s="134">
        <v>1</v>
      </c>
      <c r="O124" s="164">
        <v>1</v>
      </c>
      <c r="P124" s="92">
        <f t="shared" si="16"/>
        <v>5</v>
      </c>
      <c r="Q124" s="37"/>
    </row>
    <row r="125" spans="1:17" ht="15.75" thickBot="1">
      <c r="A125" s="221"/>
      <c r="B125" s="26" t="s">
        <v>37</v>
      </c>
      <c r="C125" s="98">
        <f>SUM(C98:C124)</f>
        <v>65</v>
      </c>
      <c r="D125" s="98">
        <f>SUM(D98:D124)</f>
        <v>81</v>
      </c>
      <c r="E125" s="98">
        <f t="shared" ref="E125:P125" si="17">SUM(E98:E124)</f>
        <v>3</v>
      </c>
      <c r="F125" s="98">
        <f t="shared" si="17"/>
        <v>0</v>
      </c>
      <c r="G125" s="98">
        <f t="shared" si="17"/>
        <v>4</v>
      </c>
      <c r="H125" s="98">
        <f t="shared" si="17"/>
        <v>2</v>
      </c>
      <c r="I125" s="98">
        <f t="shared" si="17"/>
        <v>4</v>
      </c>
      <c r="J125" s="98">
        <f t="shared" si="17"/>
        <v>0</v>
      </c>
      <c r="K125" s="98">
        <f t="shared" si="17"/>
        <v>11</v>
      </c>
      <c r="L125" s="98">
        <f t="shared" si="17"/>
        <v>44</v>
      </c>
      <c r="M125" s="98">
        <f t="shared" si="17"/>
        <v>1</v>
      </c>
      <c r="N125" s="98"/>
      <c r="O125" s="98">
        <f t="shared" si="17"/>
        <v>3</v>
      </c>
      <c r="P125" s="98">
        <f t="shared" si="17"/>
        <v>238</v>
      </c>
      <c r="Q125" s="37"/>
    </row>
    <row r="126" spans="1:17">
      <c r="A126" s="191" t="s">
        <v>138</v>
      </c>
      <c r="B126" s="27" t="s">
        <v>139</v>
      </c>
      <c r="C126" s="143">
        <v>21</v>
      </c>
      <c r="D126" s="172">
        <v>19</v>
      </c>
      <c r="E126" s="128">
        <v>0</v>
      </c>
      <c r="F126" s="128">
        <v>0</v>
      </c>
      <c r="G126" s="128">
        <v>0</v>
      </c>
      <c r="H126" s="125">
        <v>0</v>
      </c>
      <c r="I126" s="127">
        <v>0</v>
      </c>
      <c r="J126" s="128">
        <v>2</v>
      </c>
      <c r="K126" s="128">
        <v>2</v>
      </c>
      <c r="L126" s="128">
        <v>12</v>
      </c>
      <c r="M126" s="129">
        <v>0</v>
      </c>
      <c r="N126" s="130">
        <v>3</v>
      </c>
      <c r="O126" s="147">
        <v>1</v>
      </c>
      <c r="P126" s="92">
        <f t="shared" ref="P126:P131" si="18">SUM(C126:O126)</f>
        <v>60</v>
      </c>
      <c r="Q126" s="37"/>
    </row>
    <row r="127" spans="1:17">
      <c r="A127" s="192"/>
      <c r="B127" s="27" t="s">
        <v>140</v>
      </c>
      <c r="C127" s="154">
        <v>10</v>
      </c>
      <c r="D127" s="173">
        <v>8</v>
      </c>
      <c r="E127" s="119">
        <v>0</v>
      </c>
      <c r="F127" s="140">
        <v>0</v>
      </c>
      <c r="G127" s="119">
        <v>0</v>
      </c>
      <c r="H127" s="174">
        <v>0</v>
      </c>
      <c r="I127" s="118">
        <v>0</v>
      </c>
      <c r="J127" s="119">
        <v>0</v>
      </c>
      <c r="K127" s="119">
        <v>1</v>
      </c>
      <c r="L127" s="119">
        <v>8</v>
      </c>
      <c r="M127" s="120">
        <v>0</v>
      </c>
      <c r="N127" s="134">
        <v>0</v>
      </c>
      <c r="O127" s="174">
        <v>0</v>
      </c>
      <c r="P127" s="92">
        <f t="shared" si="18"/>
        <v>27</v>
      </c>
      <c r="Q127" s="37"/>
    </row>
    <row r="128" spans="1:17">
      <c r="A128" s="192"/>
      <c r="B128" s="27" t="s">
        <v>141</v>
      </c>
      <c r="C128" s="154">
        <v>23</v>
      </c>
      <c r="D128" s="173">
        <v>18</v>
      </c>
      <c r="E128" s="119">
        <v>1</v>
      </c>
      <c r="F128" s="140">
        <v>0</v>
      </c>
      <c r="G128" s="119">
        <v>0</v>
      </c>
      <c r="H128" s="125">
        <v>0</v>
      </c>
      <c r="I128" s="118">
        <v>0</v>
      </c>
      <c r="J128" s="119">
        <v>0</v>
      </c>
      <c r="K128" s="119">
        <v>7</v>
      </c>
      <c r="L128" s="119">
        <v>14</v>
      </c>
      <c r="M128" s="120">
        <v>0</v>
      </c>
      <c r="N128" s="134">
        <v>5</v>
      </c>
      <c r="O128" s="149">
        <v>1</v>
      </c>
      <c r="P128" s="92">
        <f t="shared" si="18"/>
        <v>69</v>
      </c>
      <c r="Q128" s="37"/>
    </row>
    <row r="129" spans="1:17">
      <c r="A129" s="192"/>
      <c r="B129" s="27" t="s">
        <v>142</v>
      </c>
      <c r="C129" s="154">
        <v>15</v>
      </c>
      <c r="D129" s="173">
        <v>12</v>
      </c>
      <c r="E129" s="119">
        <v>1</v>
      </c>
      <c r="F129" s="140">
        <v>0</v>
      </c>
      <c r="G129" s="119">
        <v>0</v>
      </c>
      <c r="H129" s="125">
        <v>1</v>
      </c>
      <c r="I129" s="118">
        <v>0</v>
      </c>
      <c r="J129" s="119">
        <v>0</v>
      </c>
      <c r="K129" s="119">
        <v>15</v>
      </c>
      <c r="L129" s="119">
        <v>2</v>
      </c>
      <c r="M129" s="120">
        <v>0</v>
      </c>
      <c r="N129" s="134">
        <v>1</v>
      </c>
      <c r="O129" s="149">
        <v>0</v>
      </c>
      <c r="P129" s="92">
        <f t="shared" si="18"/>
        <v>47</v>
      </c>
      <c r="Q129" s="37"/>
    </row>
    <row r="130" spans="1:17">
      <c r="A130" s="192"/>
      <c r="B130" s="27" t="s">
        <v>143</v>
      </c>
      <c r="C130" s="154">
        <v>6</v>
      </c>
      <c r="D130" s="173">
        <v>6</v>
      </c>
      <c r="E130" s="119">
        <v>0</v>
      </c>
      <c r="F130" s="140">
        <v>0</v>
      </c>
      <c r="G130" s="119">
        <v>0</v>
      </c>
      <c r="H130" s="125">
        <v>0</v>
      </c>
      <c r="I130" s="118">
        <v>0</v>
      </c>
      <c r="J130" s="119">
        <v>0</v>
      </c>
      <c r="K130" s="119">
        <v>0</v>
      </c>
      <c r="L130" s="119">
        <v>4</v>
      </c>
      <c r="M130" s="120">
        <v>0</v>
      </c>
      <c r="N130" s="134">
        <v>0</v>
      </c>
      <c r="O130" s="149">
        <v>0</v>
      </c>
      <c r="P130" s="92">
        <f t="shared" si="18"/>
        <v>16</v>
      </c>
      <c r="Q130" s="37"/>
    </row>
    <row r="131" spans="1:17">
      <c r="A131" s="192"/>
      <c r="B131" s="27" t="s">
        <v>144</v>
      </c>
      <c r="C131" s="154">
        <v>4</v>
      </c>
      <c r="D131" s="173">
        <v>4</v>
      </c>
      <c r="E131" s="119">
        <v>1</v>
      </c>
      <c r="F131" s="119">
        <v>1</v>
      </c>
      <c r="G131" s="119">
        <v>2</v>
      </c>
      <c r="H131" s="125">
        <v>0</v>
      </c>
      <c r="I131" s="118">
        <v>0</v>
      </c>
      <c r="J131" s="119">
        <v>0</v>
      </c>
      <c r="K131" s="119">
        <v>2</v>
      </c>
      <c r="L131" s="119">
        <v>3</v>
      </c>
      <c r="M131" s="120">
        <v>0</v>
      </c>
      <c r="N131" s="134">
        <v>2</v>
      </c>
      <c r="O131" s="149">
        <v>0</v>
      </c>
      <c r="P131" s="92">
        <f t="shared" si="18"/>
        <v>19</v>
      </c>
      <c r="Q131" s="37"/>
    </row>
    <row r="132" spans="1:17" ht="15.75" thickBot="1">
      <c r="A132" s="193"/>
      <c r="B132" s="28" t="s">
        <v>37</v>
      </c>
      <c r="C132" s="100">
        <f>SUM(C126:C131)</f>
        <v>79</v>
      </c>
      <c r="D132" s="100">
        <f>SUM(D126:D131)</f>
        <v>67</v>
      </c>
      <c r="E132" s="100">
        <f t="shared" ref="E132:P132" si="19">SUM(E126:E131)</f>
        <v>3</v>
      </c>
      <c r="F132" s="100">
        <f t="shared" si="19"/>
        <v>1</v>
      </c>
      <c r="G132" s="100">
        <f t="shared" si="19"/>
        <v>2</v>
      </c>
      <c r="H132" s="100">
        <f t="shared" si="19"/>
        <v>1</v>
      </c>
      <c r="I132" s="100">
        <f t="shared" si="19"/>
        <v>0</v>
      </c>
      <c r="J132" s="100">
        <f t="shared" si="19"/>
        <v>2</v>
      </c>
      <c r="K132" s="100">
        <f t="shared" si="19"/>
        <v>27</v>
      </c>
      <c r="L132" s="100">
        <f t="shared" si="19"/>
        <v>43</v>
      </c>
      <c r="M132" s="100">
        <f t="shared" si="19"/>
        <v>0</v>
      </c>
      <c r="N132" s="100"/>
      <c r="O132" s="100">
        <f t="shared" si="19"/>
        <v>2</v>
      </c>
      <c r="P132" s="100">
        <f t="shared" si="19"/>
        <v>238</v>
      </c>
      <c r="Q132" s="37"/>
    </row>
    <row r="133" spans="1:17">
      <c r="A133" s="199" t="s">
        <v>145</v>
      </c>
      <c r="B133" s="29" t="s">
        <v>146</v>
      </c>
      <c r="C133" s="143">
        <v>23</v>
      </c>
      <c r="D133" s="144">
        <v>20</v>
      </c>
      <c r="E133" s="144">
        <v>3</v>
      </c>
      <c r="F133" s="144">
        <v>0</v>
      </c>
      <c r="G133" s="144">
        <v>0</v>
      </c>
      <c r="H133" s="144">
        <v>0</v>
      </c>
      <c r="I133" s="144">
        <v>0</v>
      </c>
      <c r="J133" s="144">
        <v>0</v>
      </c>
      <c r="K133" s="144">
        <v>6</v>
      </c>
      <c r="L133" s="144">
        <v>17</v>
      </c>
      <c r="M133" s="145">
        <v>0</v>
      </c>
      <c r="N133" s="146">
        <v>5</v>
      </c>
      <c r="O133" s="147">
        <v>0</v>
      </c>
      <c r="P133" s="101">
        <f>SUM(C133:O133)</f>
        <v>74</v>
      </c>
      <c r="Q133" s="37"/>
    </row>
    <row r="134" spans="1:17">
      <c r="A134" s="200"/>
      <c r="B134" s="29" t="s">
        <v>147</v>
      </c>
      <c r="C134" s="154">
        <v>0</v>
      </c>
      <c r="D134" s="155">
        <v>1</v>
      </c>
      <c r="E134" s="155">
        <v>0</v>
      </c>
      <c r="F134" s="155">
        <v>0</v>
      </c>
      <c r="G134" s="155">
        <v>0</v>
      </c>
      <c r="H134" s="155">
        <v>0</v>
      </c>
      <c r="I134" s="155">
        <v>0</v>
      </c>
      <c r="J134" s="155">
        <v>0</v>
      </c>
      <c r="K134" s="155">
        <v>0</v>
      </c>
      <c r="L134" s="155">
        <v>0</v>
      </c>
      <c r="M134" s="167">
        <v>0</v>
      </c>
      <c r="N134" s="161">
        <v>0</v>
      </c>
      <c r="O134" s="149">
        <v>0</v>
      </c>
      <c r="P134" s="101">
        <f>SUM(C134:O134)</f>
        <v>1</v>
      </c>
      <c r="Q134" s="37"/>
    </row>
    <row r="135" spans="1:17">
      <c r="A135" s="200"/>
      <c r="B135" s="29" t="s">
        <v>148</v>
      </c>
      <c r="C135" s="154">
        <v>0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155">
        <v>0</v>
      </c>
      <c r="J135" s="155">
        <v>0</v>
      </c>
      <c r="K135" s="155">
        <v>0</v>
      </c>
      <c r="L135" s="155">
        <v>0</v>
      </c>
      <c r="M135" s="167">
        <v>0</v>
      </c>
      <c r="N135" s="161">
        <v>0</v>
      </c>
      <c r="O135" s="149">
        <v>0</v>
      </c>
      <c r="P135" s="101">
        <f>SUM(C135:O135)</f>
        <v>0</v>
      </c>
      <c r="Q135" s="37"/>
    </row>
    <row r="136" spans="1:17" ht="15.75" thickBot="1">
      <c r="A136" s="201"/>
      <c r="B136" s="30" t="s">
        <v>37</v>
      </c>
      <c r="C136" s="102">
        <f>SUM(C133:C135)</f>
        <v>23</v>
      </c>
      <c r="D136" s="102">
        <f>SUM(D133:D135)</f>
        <v>21</v>
      </c>
      <c r="E136" s="102">
        <f t="shared" ref="E136:P136" si="20">SUM(E133:E135)</f>
        <v>3</v>
      </c>
      <c r="F136" s="102">
        <f t="shared" si="20"/>
        <v>0</v>
      </c>
      <c r="G136" s="102">
        <f t="shared" si="20"/>
        <v>0</v>
      </c>
      <c r="H136" s="102">
        <f t="shared" si="20"/>
        <v>0</v>
      </c>
      <c r="I136" s="102">
        <f t="shared" si="20"/>
        <v>0</v>
      </c>
      <c r="J136" s="102">
        <f t="shared" si="20"/>
        <v>0</v>
      </c>
      <c r="K136" s="102">
        <f t="shared" si="20"/>
        <v>6</v>
      </c>
      <c r="L136" s="102">
        <f t="shared" si="20"/>
        <v>17</v>
      </c>
      <c r="M136" s="102">
        <f t="shared" si="20"/>
        <v>0</v>
      </c>
      <c r="N136" s="102"/>
      <c r="O136" s="102">
        <f t="shared" si="20"/>
        <v>0</v>
      </c>
      <c r="P136" s="102">
        <f t="shared" si="20"/>
        <v>75</v>
      </c>
      <c r="Q136" s="37"/>
    </row>
    <row r="137" spans="1:17">
      <c r="A137" s="202" t="s">
        <v>149</v>
      </c>
      <c r="B137" s="31" t="s">
        <v>150</v>
      </c>
      <c r="C137" s="143">
        <v>9</v>
      </c>
      <c r="D137" s="144">
        <v>9</v>
      </c>
      <c r="E137" s="128">
        <v>1</v>
      </c>
      <c r="F137" s="128">
        <v>0</v>
      </c>
      <c r="G137" s="128">
        <v>2</v>
      </c>
      <c r="H137" s="128">
        <v>0</v>
      </c>
      <c r="I137" s="128">
        <v>0</v>
      </c>
      <c r="J137" s="128">
        <v>0</v>
      </c>
      <c r="K137" s="128">
        <v>0</v>
      </c>
      <c r="L137" s="128">
        <v>0</v>
      </c>
      <c r="M137" s="129">
        <v>22</v>
      </c>
      <c r="N137" s="130">
        <v>3</v>
      </c>
      <c r="O137" s="175">
        <v>1</v>
      </c>
      <c r="P137" s="92">
        <f t="shared" ref="P137:P145" si="21">SUM(C137:O137)</f>
        <v>47</v>
      </c>
      <c r="Q137" s="37"/>
    </row>
    <row r="138" spans="1:17">
      <c r="A138" s="203"/>
      <c r="B138" s="31" t="s">
        <v>151</v>
      </c>
      <c r="C138" s="154">
        <v>6</v>
      </c>
      <c r="D138" s="155">
        <v>10</v>
      </c>
      <c r="E138" s="119">
        <v>1</v>
      </c>
      <c r="F138" s="119">
        <v>0</v>
      </c>
      <c r="G138" s="119">
        <v>1</v>
      </c>
      <c r="H138" s="119">
        <v>0</v>
      </c>
      <c r="I138" s="119">
        <v>1</v>
      </c>
      <c r="J138" s="119">
        <v>0</v>
      </c>
      <c r="K138" s="119">
        <v>2</v>
      </c>
      <c r="L138" s="119">
        <v>0</v>
      </c>
      <c r="M138" s="120">
        <v>7</v>
      </c>
      <c r="N138" s="134">
        <v>2</v>
      </c>
      <c r="O138" s="123">
        <v>0</v>
      </c>
      <c r="P138" s="92">
        <f t="shared" si="21"/>
        <v>30</v>
      </c>
      <c r="Q138" s="39"/>
    </row>
    <row r="139" spans="1:17" ht="15.75">
      <c r="A139" s="203"/>
      <c r="B139" s="32" t="s">
        <v>152</v>
      </c>
      <c r="C139" s="154">
        <v>0</v>
      </c>
      <c r="D139" s="155">
        <v>0</v>
      </c>
      <c r="E139" s="119">
        <v>0</v>
      </c>
      <c r="F139" s="119">
        <v>0</v>
      </c>
      <c r="G139" s="119">
        <v>1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20">
        <v>1</v>
      </c>
      <c r="N139" s="134">
        <v>0</v>
      </c>
      <c r="O139" s="123">
        <v>0</v>
      </c>
      <c r="P139" s="92">
        <f t="shared" si="21"/>
        <v>2</v>
      </c>
      <c r="Q139" s="42"/>
    </row>
    <row r="140" spans="1:17">
      <c r="A140" s="203"/>
      <c r="B140" s="32" t="s">
        <v>153</v>
      </c>
      <c r="C140" s="154">
        <v>1</v>
      </c>
      <c r="D140" s="155">
        <v>2</v>
      </c>
      <c r="E140" s="119">
        <v>0</v>
      </c>
      <c r="F140" s="119">
        <v>0</v>
      </c>
      <c r="G140" s="119">
        <v>0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20">
        <v>3</v>
      </c>
      <c r="N140" s="134">
        <v>0</v>
      </c>
      <c r="O140" s="123">
        <v>0</v>
      </c>
      <c r="P140" s="92">
        <f t="shared" si="21"/>
        <v>6</v>
      </c>
    </row>
    <row r="141" spans="1:17">
      <c r="A141" s="203"/>
      <c r="B141" s="32" t="s">
        <v>154</v>
      </c>
      <c r="C141" s="154">
        <v>3</v>
      </c>
      <c r="D141" s="155">
        <v>3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20">
        <v>1</v>
      </c>
      <c r="N141" s="134">
        <v>1</v>
      </c>
      <c r="O141" s="123">
        <v>0</v>
      </c>
      <c r="P141" s="92">
        <f t="shared" si="21"/>
        <v>8</v>
      </c>
    </row>
    <row r="142" spans="1:17">
      <c r="A142" s="203"/>
      <c r="B142" s="32" t="s">
        <v>155</v>
      </c>
      <c r="C142" s="154">
        <v>1</v>
      </c>
      <c r="D142" s="155">
        <v>2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2</v>
      </c>
      <c r="L142" s="119">
        <v>0</v>
      </c>
      <c r="M142" s="120">
        <v>1</v>
      </c>
      <c r="N142" s="134">
        <v>0</v>
      </c>
      <c r="O142" s="123">
        <v>0</v>
      </c>
      <c r="P142" s="92">
        <f t="shared" si="21"/>
        <v>6</v>
      </c>
    </row>
    <row r="143" spans="1:17">
      <c r="A143" s="203"/>
      <c r="B143" s="32" t="s">
        <v>156</v>
      </c>
      <c r="C143" s="154">
        <v>4</v>
      </c>
      <c r="D143" s="155">
        <v>4</v>
      </c>
      <c r="E143" s="119">
        <v>0</v>
      </c>
      <c r="F143" s="119">
        <v>0</v>
      </c>
      <c r="G143" s="119">
        <v>0</v>
      </c>
      <c r="H143" s="119">
        <v>1</v>
      </c>
      <c r="I143" s="119">
        <v>0</v>
      </c>
      <c r="J143" s="119">
        <v>0</v>
      </c>
      <c r="K143" s="119">
        <v>0</v>
      </c>
      <c r="L143" s="119">
        <v>0</v>
      </c>
      <c r="M143" s="120">
        <v>2</v>
      </c>
      <c r="N143" s="134">
        <v>1</v>
      </c>
      <c r="O143" s="123">
        <v>0</v>
      </c>
      <c r="P143" s="92">
        <f t="shared" si="21"/>
        <v>12</v>
      </c>
    </row>
    <row r="144" spans="1:17">
      <c r="A144" s="203"/>
      <c r="B144" s="32" t="s">
        <v>157</v>
      </c>
      <c r="C144" s="154">
        <v>2</v>
      </c>
      <c r="D144" s="155">
        <v>4</v>
      </c>
      <c r="E144" s="119">
        <v>1</v>
      </c>
      <c r="F144" s="119">
        <v>0</v>
      </c>
      <c r="G144" s="119">
        <v>0</v>
      </c>
      <c r="H144" s="119">
        <v>0</v>
      </c>
      <c r="I144" s="119">
        <v>0</v>
      </c>
      <c r="J144" s="119">
        <v>0</v>
      </c>
      <c r="K144" s="119">
        <v>5</v>
      </c>
      <c r="L144" s="119">
        <v>0</v>
      </c>
      <c r="M144" s="120">
        <v>3</v>
      </c>
      <c r="N144" s="134">
        <v>0</v>
      </c>
      <c r="O144" s="123">
        <v>0</v>
      </c>
      <c r="P144" s="92">
        <f t="shared" si="21"/>
        <v>15</v>
      </c>
    </row>
    <row r="145" spans="1:16">
      <c r="A145" s="203"/>
      <c r="B145" s="31" t="s">
        <v>158</v>
      </c>
      <c r="C145" s="154">
        <v>0</v>
      </c>
      <c r="D145" s="155">
        <v>1</v>
      </c>
      <c r="E145" s="119">
        <v>1</v>
      </c>
      <c r="F145" s="119">
        <v>0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20">
        <v>3</v>
      </c>
      <c r="N145" s="134">
        <v>0</v>
      </c>
      <c r="O145" s="123">
        <v>0</v>
      </c>
      <c r="P145" s="92">
        <f t="shared" si="21"/>
        <v>5</v>
      </c>
    </row>
    <row r="146" spans="1:16" ht="15.75" thickBot="1">
      <c r="A146" s="203"/>
      <c r="B146" s="59" t="s">
        <v>37</v>
      </c>
      <c r="C146" s="103">
        <f>SUM(C137:C145)</f>
        <v>26</v>
      </c>
      <c r="D146" s="107">
        <f>SUM(D137:D145)</f>
        <v>35</v>
      </c>
      <c r="E146" s="107">
        <f t="shared" ref="E146:P146" si="22">SUM(E137:E145)</f>
        <v>4</v>
      </c>
      <c r="F146" s="103">
        <f t="shared" si="22"/>
        <v>0</v>
      </c>
      <c r="G146" s="103">
        <f t="shared" si="22"/>
        <v>4</v>
      </c>
      <c r="H146" s="103">
        <f t="shared" si="22"/>
        <v>1</v>
      </c>
      <c r="I146" s="103">
        <f t="shared" si="22"/>
        <v>1</v>
      </c>
      <c r="J146" s="103">
        <f t="shared" si="22"/>
        <v>0</v>
      </c>
      <c r="K146" s="103">
        <f t="shared" si="22"/>
        <v>9</v>
      </c>
      <c r="L146" s="103">
        <f t="shared" si="22"/>
        <v>0</v>
      </c>
      <c r="M146" s="103">
        <f t="shared" si="22"/>
        <v>43</v>
      </c>
      <c r="N146" s="103"/>
      <c r="O146" s="103">
        <f t="shared" si="22"/>
        <v>1</v>
      </c>
      <c r="P146" s="103">
        <f t="shared" si="22"/>
        <v>131</v>
      </c>
    </row>
    <row r="147" spans="1:16" ht="15" customHeight="1">
      <c r="A147" s="197" t="s">
        <v>159</v>
      </c>
      <c r="B147" s="60" t="s">
        <v>160</v>
      </c>
      <c r="C147" s="176">
        <v>3</v>
      </c>
      <c r="D147" s="177">
        <v>2</v>
      </c>
      <c r="E147" s="177">
        <v>0</v>
      </c>
      <c r="F147" s="177">
        <v>0</v>
      </c>
      <c r="G147" s="177">
        <v>0</v>
      </c>
      <c r="H147" s="177">
        <v>0</v>
      </c>
      <c r="I147" s="177">
        <v>0</v>
      </c>
      <c r="J147" s="177">
        <v>0</v>
      </c>
      <c r="K147" s="177">
        <v>0</v>
      </c>
      <c r="L147" s="177">
        <v>0</v>
      </c>
      <c r="M147" s="178">
        <v>22</v>
      </c>
      <c r="N147" s="177">
        <v>1</v>
      </c>
      <c r="O147" s="175">
        <v>0</v>
      </c>
      <c r="P147" s="111">
        <f>SUM(C147:O147)</f>
        <v>28</v>
      </c>
    </row>
    <row r="148" spans="1:16">
      <c r="A148" s="197"/>
      <c r="B148" s="62" t="s">
        <v>161</v>
      </c>
      <c r="C148" s="179">
        <v>0</v>
      </c>
      <c r="D148" s="134">
        <v>0</v>
      </c>
      <c r="E148" s="134">
        <v>0</v>
      </c>
      <c r="F148" s="134">
        <v>0</v>
      </c>
      <c r="G148" s="134">
        <v>0</v>
      </c>
      <c r="H148" s="134">
        <v>0</v>
      </c>
      <c r="I148" s="134">
        <v>0</v>
      </c>
      <c r="J148" s="134">
        <v>0</v>
      </c>
      <c r="K148" s="134">
        <v>0</v>
      </c>
      <c r="L148" s="134">
        <v>0</v>
      </c>
      <c r="M148" s="180">
        <v>0</v>
      </c>
      <c r="N148" s="134">
        <v>0</v>
      </c>
      <c r="O148" s="123">
        <v>0</v>
      </c>
      <c r="P148" s="111">
        <f>SUM(C148:O148)</f>
        <v>0</v>
      </c>
    </row>
    <row r="149" spans="1:16">
      <c r="A149" s="197"/>
      <c r="B149" s="62" t="s">
        <v>162</v>
      </c>
      <c r="C149" s="181">
        <v>0</v>
      </c>
      <c r="D149" s="182">
        <v>0</v>
      </c>
      <c r="E149" s="182">
        <v>0</v>
      </c>
      <c r="F149" s="182">
        <v>0</v>
      </c>
      <c r="G149" s="121">
        <v>0</v>
      </c>
      <c r="H149" s="121">
        <v>0</v>
      </c>
      <c r="I149" s="182">
        <v>0</v>
      </c>
      <c r="J149" s="182">
        <v>0</v>
      </c>
      <c r="K149" s="182">
        <v>0</v>
      </c>
      <c r="L149" s="182">
        <v>0</v>
      </c>
      <c r="M149" s="183">
        <v>0</v>
      </c>
      <c r="N149" s="182">
        <v>0</v>
      </c>
      <c r="O149" s="123">
        <v>0</v>
      </c>
      <c r="P149" s="111">
        <f>SUM(C149:O149)</f>
        <v>0</v>
      </c>
    </row>
    <row r="150" spans="1:16">
      <c r="A150" s="197"/>
      <c r="B150" s="62" t="s">
        <v>163</v>
      </c>
      <c r="C150" s="181">
        <v>1</v>
      </c>
      <c r="D150" s="182">
        <v>0</v>
      </c>
      <c r="E150" s="182">
        <v>0</v>
      </c>
      <c r="F150" s="182">
        <v>0</v>
      </c>
      <c r="G150" s="121">
        <v>0</v>
      </c>
      <c r="H150" s="121">
        <v>0</v>
      </c>
      <c r="I150" s="182">
        <v>0</v>
      </c>
      <c r="J150" s="182">
        <v>0</v>
      </c>
      <c r="K150" s="182">
        <v>0</v>
      </c>
      <c r="L150" s="182">
        <v>0</v>
      </c>
      <c r="M150" s="183">
        <v>11</v>
      </c>
      <c r="N150" s="182">
        <v>0</v>
      </c>
      <c r="O150" s="123">
        <v>0</v>
      </c>
      <c r="P150" s="111">
        <f>SUM(C150:O150)</f>
        <v>12</v>
      </c>
    </row>
    <row r="151" spans="1:16">
      <c r="A151" s="197"/>
      <c r="B151" s="63" t="s">
        <v>37</v>
      </c>
      <c r="C151" s="104">
        <f>SUM(C147:C150)</f>
        <v>4</v>
      </c>
      <c r="D151" s="104">
        <f>SUM(D147:D150)</f>
        <v>2</v>
      </c>
      <c r="E151" s="104">
        <f>SUM(E148:E150)</f>
        <v>0</v>
      </c>
      <c r="F151" s="104">
        <f t="shared" ref="F151:P151" si="23">SUM(F147:F150)</f>
        <v>0</v>
      </c>
      <c r="G151" s="104">
        <f t="shared" si="23"/>
        <v>0</v>
      </c>
      <c r="H151" s="104">
        <f t="shared" si="23"/>
        <v>0</v>
      </c>
      <c r="I151" s="104">
        <f t="shared" si="23"/>
        <v>0</v>
      </c>
      <c r="J151" s="104">
        <f t="shared" si="23"/>
        <v>0</v>
      </c>
      <c r="K151" s="104">
        <f t="shared" si="23"/>
        <v>0</v>
      </c>
      <c r="L151" s="104">
        <f t="shared" si="23"/>
        <v>0</v>
      </c>
      <c r="M151" s="104">
        <f t="shared" si="23"/>
        <v>33</v>
      </c>
      <c r="N151" s="104"/>
      <c r="O151" s="104">
        <f t="shared" si="23"/>
        <v>0</v>
      </c>
      <c r="P151" s="104">
        <f t="shared" si="23"/>
        <v>40</v>
      </c>
    </row>
    <row r="152" spans="1:16">
      <c r="A152" s="198" t="s">
        <v>164</v>
      </c>
      <c r="B152" s="198"/>
      <c r="C152" s="67">
        <f>(C23+C29+C39+C46+C57+C69+C84+C87+C97+C125+C132+C136+C146+C151)</f>
        <v>631</v>
      </c>
      <c r="D152" s="67">
        <f>(D23+D29+D39+D46+D57+D69+D84+D87+D97+D125+D132+D136+D146+D151)</f>
        <v>662</v>
      </c>
      <c r="E152" s="67">
        <f t="shared" ref="E152:P152" si="24">(E23+E29+E39+E46+E57+E69+E84+E87+E97+E125+E132+E136+E146+E151)</f>
        <v>71</v>
      </c>
      <c r="F152" s="67">
        <f>(F23+F29+F39+F46+F57+F69+F84+F87+F97+F125+F132+F136+F146+F151)</f>
        <v>2</v>
      </c>
      <c r="G152" s="67">
        <f t="shared" si="24"/>
        <v>40</v>
      </c>
      <c r="H152" s="67">
        <f t="shared" si="24"/>
        <v>29</v>
      </c>
      <c r="I152" s="67">
        <f t="shared" si="24"/>
        <v>39</v>
      </c>
      <c r="J152" s="67">
        <f t="shared" si="24"/>
        <v>4</v>
      </c>
      <c r="K152" s="67">
        <f t="shared" si="24"/>
        <v>135</v>
      </c>
      <c r="L152" s="67">
        <f t="shared" si="24"/>
        <v>478</v>
      </c>
      <c r="M152" s="67">
        <f t="shared" si="24"/>
        <v>131</v>
      </c>
      <c r="N152" s="67"/>
      <c r="O152" s="67">
        <f>(O23+O29+O39+O46+O57+O69+O84+O87+O97+O125+O132+O136+O146+O151)</f>
        <v>26</v>
      </c>
      <c r="P152" s="67">
        <f t="shared" si="24"/>
        <v>2420</v>
      </c>
    </row>
    <row r="153" spans="1:16">
      <c r="C153" s="58" t="s">
        <v>165</v>
      </c>
      <c r="D153" s="58"/>
      <c r="E153" s="37"/>
      <c r="F153" s="37"/>
      <c r="G153" s="46"/>
      <c r="H153" s="37"/>
      <c r="I153" s="37"/>
      <c r="J153" s="37"/>
      <c r="K153" s="37"/>
      <c r="L153" s="37"/>
      <c r="M153" s="37"/>
      <c r="N153" s="37"/>
    </row>
    <row r="154" spans="1:16">
      <c r="C154" s="58" t="s">
        <v>165</v>
      </c>
      <c r="D154" s="58"/>
      <c r="E154" s="37"/>
      <c r="F154" s="37"/>
      <c r="G154" s="46"/>
      <c r="H154" s="37"/>
      <c r="I154" s="37"/>
      <c r="J154" s="37"/>
      <c r="K154" s="37"/>
      <c r="L154" s="37"/>
      <c r="M154" s="37"/>
      <c r="N154" s="37"/>
    </row>
    <row r="155" spans="1:16">
      <c r="C155" s="58" t="s">
        <v>165</v>
      </c>
      <c r="D155" s="58"/>
      <c r="E155" s="37"/>
      <c r="F155" s="37"/>
      <c r="G155" s="46"/>
      <c r="H155" s="37"/>
      <c r="I155" s="37"/>
      <c r="J155" s="37"/>
      <c r="K155" s="37"/>
      <c r="L155" s="37"/>
      <c r="M155" s="37"/>
      <c r="N155" s="37"/>
    </row>
    <row r="156" spans="1:16">
      <c r="C156" s="58" t="s">
        <v>165</v>
      </c>
      <c r="D156" s="58"/>
      <c r="E156" s="37"/>
      <c r="F156" s="37"/>
      <c r="G156" s="46"/>
      <c r="H156" s="37"/>
      <c r="I156" s="37"/>
      <c r="J156" s="37"/>
      <c r="K156" s="37"/>
      <c r="L156" s="37"/>
      <c r="M156" s="37"/>
      <c r="N156" s="37"/>
    </row>
    <row r="157" spans="1:16">
      <c r="C157" s="58" t="s">
        <v>165</v>
      </c>
      <c r="D157" s="58"/>
      <c r="E157" s="37"/>
      <c r="F157" s="37"/>
      <c r="G157" s="46"/>
      <c r="H157" s="37"/>
      <c r="I157" s="37"/>
      <c r="J157" s="37"/>
      <c r="K157" s="37"/>
      <c r="L157" s="37"/>
      <c r="M157" s="37"/>
      <c r="N157" s="37"/>
    </row>
    <row r="158" spans="1:16">
      <c r="C158" s="58" t="s">
        <v>165</v>
      </c>
      <c r="D158" s="58"/>
      <c r="E158" s="37"/>
      <c r="F158" s="37"/>
      <c r="G158" s="46"/>
      <c r="H158" s="37"/>
      <c r="I158" s="37"/>
      <c r="J158" s="37"/>
      <c r="K158" s="37"/>
      <c r="L158" s="37"/>
      <c r="M158" s="37"/>
      <c r="N158" s="37"/>
    </row>
    <row r="159" spans="1:16">
      <c r="C159" s="58" t="s">
        <v>165</v>
      </c>
      <c r="D159" s="58"/>
      <c r="E159" s="37"/>
      <c r="F159" s="37"/>
      <c r="G159" s="46"/>
      <c r="H159" s="37"/>
      <c r="I159" s="37"/>
      <c r="J159" s="37"/>
      <c r="K159" s="37"/>
      <c r="L159" s="37"/>
      <c r="M159" s="37"/>
      <c r="N159" s="37"/>
    </row>
    <row r="160" spans="1:16">
      <c r="C160" s="58" t="s">
        <v>165</v>
      </c>
      <c r="D160" s="58"/>
      <c r="E160" s="37"/>
      <c r="F160" s="37"/>
      <c r="G160" s="46"/>
      <c r="H160" s="37"/>
      <c r="I160" s="37"/>
      <c r="J160" s="37"/>
      <c r="K160" s="37"/>
      <c r="L160" s="37"/>
      <c r="M160" s="37"/>
      <c r="N160" s="37"/>
    </row>
    <row r="161" spans="1:14">
      <c r="C161" s="58" t="s">
        <v>165</v>
      </c>
      <c r="D161" s="58"/>
      <c r="E161" s="37"/>
      <c r="F161" s="37"/>
      <c r="G161" s="46"/>
      <c r="H161" s="37"/>
      <c r="I161" s="37"/>
      <c r="J161" s="37"/>
      <c r="K161" s="37"/>
      <c r="L161" s="37"/>
      <c r="M161" s="37"/>
      <c r="N161" s="37"/>
    </row>
    <row r="162" spans="1:14">
      <c r="C162" s="58" t="s">
        <v>165</v>
      </c>
      <c r="D162" s="58"/>
      <c r="E162" s="37"/>
      <c r="F162" s="37"/>
      <c r="G162" s="46"/>
      <c r="H162" s="37"/>
      <c r="I162" s="37"/>
      <c r="J162" s="37"/>
      <c r="K162" s="37"/>
      <c r="L162" s="37"/>
      <c r="M162" s="37"/>
      <c r="N162" s="37"/>
    </row>
    <row r="163" spans="1:14">
      <c r="C163" s="37"/>
      <c r="D163" s="37"/>
      <c r="E163" s="37"/>
      <c r="F163" s="37"/>
      <c r="G163" s="46"/>
      <c r="H163" s="37"/>
      <c r="I163" s="37"/>
      <c r="J163" s="37"/>
      <c r="K163" s="37"/>
      <c r="L163" s="37"/>
      <c r="M163" s="37"/>
      <c r="N163" s="37"/>
    </row>
    <row r="164" spans="1:14">
      <c r="A164" s="44"/>
      <c r="B164" s="45"/>
      <c r="C164" s="37"/>
      <c r="D164" s="37"/>
      <c r="E164" s="37"/>
      <c r="F164" s="37"/>
      <c r="G164" s="46"/>
      <c r="H164" s="37"/>
      <c r="I164" s="37"/>
      <c r="J164" s="37"/>
      <c r="K164" s="37"/>
      <c r="L164" s="37"/>
      <c r="M164" s="37"/>
      <c r="N164" s="37"/>
    </row>
    <row r="165" spans="1:14">
      <c r="A165" s="44"/>
      <c r="B165" s="45"/>
      <c r="C165" s="37"/>
      <c r="D165" s="37"/>
      <c r="E165" s="37"/>
      <c r="F165" s="37"/>
      <c r="G165" s="46"/>
      <c r="H165" s="37"/>
      <c r="I165" s="37"/>
      <c r="J165" s="37"/>
      <c r="K165" s="37"/>
      <c r="L165" s="37"/>
      <c r="M165" s="37"/>
      <c r="N165" s="37"/>
    </row>
    <row r="166" spans="1:14">
      <c r="A166" s="44"/>
      <c r="B166" s="45"/>
      <c r="C166" s="37"/>
      <c r="D166" s="37"/>
      <c r="E166" s="37"/>
      <c r="F166" s="37"/>
      <c r="G166" s="46"/>
      <c r="H166" s="37"/>
      <c r="I166" s="37"/>
      <c r="J166" s="37"/>
      <c r="K166" s="37"/>
      <c r="L166" s="37"/>
      <c r="M166" s="37"/>
      <c r="N166" s="37"/>
    </row>
    <row r="167" spans="1:14">
      <c r="C167" s="37"/>
      <c r="D167" s="37"/>
      <c r="E167" s="37"/>
      <c r="F167" s="37"/>
      <c r="G167" s="46"/>
      <c r="H167" s="37"/>
      <c r="I167" s="37"/>
      <c r="J167" s="37"/>
      <c r="K167" s="37"/>
      <c r="L167" s="37"/>
      <c r="M167" s="37"/>
      <c r="N167" s="37"/>
    </row>
    <row r="168" spans="1:14">
      <c r="C168" s="37"/>
      <c r="D168" s="37"/>
      <c r="E168" s="37"/>
      <c r="F168" s="37"/>
      <c r="G168" s="46"/>
      <c r="H168" s="37"/>
      <c r="I168" s="37"/>
      <c r="J168" s="37"/>
      <c r="K168" s="37"/>
      <c r="L168" s="37"/>
      <c r="M168" s="37"/>
      <c r="N168" s="37"/>
    </row>
    <row r="169" spans="1:14">
      <c r="C169" s="37"/>
      <c r="D169" s="37"/>
      <c r="E169" s="37"/>
      <c r="F169" s="37"/>
      <c r="G169" s="46"/>
      <c r="H169" s="37"/>
      <c r="I169" s="37"/>
      <c r="J169" s="37"/>
      <c r="K169" s="37"/>
      <c r="L169" s="37"/>
      <c r="M169" s="37"/>
      <c r="N169" s="37"/>
    </row>
    <row r="170" spans="1:14">
      <c r="C170" s="37"/>
      <c r="D170" s="37"/>
      <c r="E170" s="37"/>
      <c r="F170" s="37"/>
      <c r="G170" s="46"/>
      <c r="H170" s="37"/>
      <c r="I170" s="37"/>
      <c r="J170" s="37"/>
      <c r="K170" s="37"/>
      <c r="L170" s="37"/>
      <c r="M170" s="37"/>
      <c r="N170" s="37"/>
    </row>
    <row r="171" spans="1:14">
      <c r="A171" s="35"/>
      <c r="B171" s="35"/>
      <c r="C171" s="37"/>
      <c r="D171" s="37"/>
      <c r="E171" s="37"/>
      <c r="F171" s="37"/>
      <c r="G171" s="46"/>
      <c r="H171" s="37"/>
      <c r="I171" s="37"/>
      <c r="J171" s="37"/>
      <c r="K171" s="37"/>
      <c r="L171" s="37"/>
      <c r="M171" s="37"/>
      <c r="N171" s="37"/>
    </row>
    <row r="172" spans="1:14">
      <c r="E172" s="37"/>
      <c r="F172" s="37"/>
      <c r="G172" s="46"/>
      <c r="H172" s="37"/>
      <c r="I172" s="37"/>
      <c r="J172" s="37"/>
      <c r="K172" s="37"/>
      <c r="L172" s="37"/>
      <c r="M172" s="37"/>
      <c r="N172" s="37"/>
    </row>
    <row r="173" spans="1:14">
      <c r="E173" s="37"/>
      <c r="F173" s="37"/>
      <c r="G173" s="46"/>
      <c r="H173" s="37"/>
      <c r="I173" s="37"/>
      <c r="J173" s="37"/>
      <c r="K173" s="37"/>
      <c r="L173" s="37"/>
      <c r="M173" s="37"/>
      <c r="N173" s="37"/>
    </row>
    <row r="174" spans="1:14">
      <c r="E174" s="37"/>
      <c r="F174" s="37"/>
      <c r="G174" s="46"/>
      <c r="H174" s="37"/>
      <c r="I174" s="37"/>
      <c r="J174" s="37"/>
      <c r="K174" s="37"/>
      <c r="L174" s="37"/>
      <c r="M174" s="37"/>
      <c r="N174" s="37"/>
    </row>
    <row r="175" spans="1:14">
      <c r="E175" s="37"/>
      <c r="F175" s="37"/>
      <c r="G175" s="46"/>
      <c r="H175" s="37"/>
      <c r="I175" s="37"/>
      <c r="J175" s="37"/>
      <c r="K175" s="37"/>
      <c r="L175" s="37"/>
      <c r="M175" s="37"/>
      <c r="N175" s="37"/>
    </row>
    <row r="176" spans="1:14">
      <c r="E176" s="37"/>
      <c r="F176" s="37"/>
      <c r="G176" s="46"/>
      <c r="H176" s="37"/>
      <c r="I176" s="37"/>
      <c r="J176" s="37"/>
      <c r="K176" s="37"/>
      <c r="L176" s="37"/>
      <c r="M176" s="37"/>
      <c r="N176" s="37"/>
    </row>
    <row r="177" spans="5:14">
      <c r="E177" s="37"/>
      <c r="F177" s="37"/>
      <c r="G177" s="46"/>
      <c r="H177" s="37"/>
      <c r="I177" s="37"/>
      <c r="J177" s="37"/>
      <c r="K177" s="37"/>
      <c r="L177" s="37"/>
      <c r="M177" s="37"/>
      <c r="N177" s="37"/>
    </row>
    <row r="178" spans="5:14">
      <c r="E178" s="37"/>
      <c r="F178" s="37"/>
      <c r="G178" s="46"/>
      <c r="H178" s="37"/>
      <c r="I178" s="37"/>
      <c r="J178" s="37"/>
      <c r="K178" s="37"/>
      <c r="L178" s="37"/>
      <c r="M178" s="37"/>
      <c r="N178" s="37"/>
    </row>
    <row r="179" spans="5:14">
      <c r="E179" s="37"/>
      <c r="F179" s="37"/>
      <c r="G179" s="46"/>
      <c r="H179" s="37"/>
      <c r="I179" s="37"/>
      <c r="J179" s="37"/>
      <c r="K179" s="37"/>
      <c r="L179" s="37"/>
      <c r="M179" s="37"/>
      <c r="N179" s="37"/>
    </row>
    <row r="180" spans="5:14">
      <c r="E180" s="37"/>
      <c r="F180" s="37"/>
      <c r="G180" s="46"/>
      <c r="H180" s="37"/>
      <c r="I180" s="37"/>
      <c r="J180" s="37"/>
      <c r="K180" s="37"/>
      <c r="L180" s="37"/>
      <c r="M180" s="37"/>
      <c r="N180" s="37"/>
    </row>
    <row r="181" spans="5:14">
      <c r="E181" s="37"/>
      <c r="F181" s="37"/>
      <c r="G181" s="46"/>
      <c r="H181" s="37"/>
      <c r="I181" s="37"/>
      <c r="J181" s="37"/>
      <c r="K181" s="37"/>
      <c r="L181" s="37"/>
      <c r="M181" s="37"/>
      <c r="N181" s="37"/>
    </row>
    <row r="182" spans="5:14">
      <c r="E182" s="37"/>
      <c r="F182" s="37"/>
      <c r="G182" s="46"/>
      <c r="H182" s="37"/>
      <c r="I182" s="37"/>
      <c r="J182" s="37"/>
      <c r="K182" s="37"/>
      <c r="L182" s="37"/>
      <c r="M182" s="37"/>
      <c r="N182" s="37"/>
    </row>
    <row r="183" spans="5:14">
      <c r="E183" s="37"/>
      <c r="F183" s="37"/>
      <c r="G183" s="46"/>
      <c r="H183" s="37"/>
      <c r="I183" s="37"/>
      <c r="J183" s="37"/>
      <c r="K183" s="37"/>
      <c r="L183" s="37"/>
      <c r="M183" s="37"/>
      <c r="N183" s="37"/>
    </row>
    <row r="184" spans="5:14">
      <c r="E184" s="37"/>
      <c r="F184" s="37"/>
      <c r="G184" s="46"/>
      <c r="H184" s="37"/>
      <c r="I184" s="37"/>
      <c r="J184" s="37"/>
      <c r="K184" s="37"/>
      <c r="L184" s="37"/>
      <c r="M184" s="37"/>
      <c r="N184" s="37"/>
    </row>
    <row r="185" spans="5:14">
      <c r="E185" s="37"/>
      <c r="F185" s="37"/>
      <c r="G185" s="46"/>
      <c r="H185" s="37"/>
      <c r="I185" s="37"/>
      <c r="J185" s="37"/>
      <c r="K185" s="37"/>
      <c r="L185" s="37"/>
      <c r="M185" s="37"/>
      <c r="N185" s="37"/>
    </row>
    <row r="186" spans="5:14">
      <c r="E186" s="37"/>
      <c r="F186" s="37"/>
      <c r="G186" s="46"/>
      <c r="H186" s="37"/>
      <c r="I186" s="37"/>
      <c r="J186" s="37"/>
      <c r="K186" s="37"/>
      <c r="L186" s="37"/>
      <c r="M186" s="37"/>
      <c r="N186" s="37"/>
    </row>
    <row r="187" spans="5:14">
      <c r="E187" s="37"/>
      <c r="F187" s="37"/>
      <c r="G187" s="46"/>
      <c r="H187" s="37"/>
      <c r="I187" s="37"/>
      <c r="J187" s="37"/>
      <c r="K187" s="37"/>
      <c r="L187" s="37"/>
      <c r="M187" s="37"/>
      <c r="N187" s="37"/>
    </row>
    <row r="188" spans="5:14">
      <c r="E188" s="37"/>
      <c r="F188" s="37"/>
      <c r="G188" s="46"/>
      <c r="H188" s="37"/>
      <c r="I188" s="37"/>
      <c r="J188" s="37"/>
      <c r="K188" s="37"/>
      <c r="L188" s="37"/>
      <c r="M188" s="37"/>
      <c r="N188" s="37"/>
    </row>
    <row r="189" spans="5:14">
      <c r="E189" s="37"/>
      <c r="F189" s="37"/>
      <c r="G189" s="46"/>
      <c r="H189" s="37"/>
      <c r="I189" s="37"/>
      <c r="J189" s="37"/>
      <c r="K189" s="37"/>
      <c r="L189" s="37"/>
      <c r="M189" s="37"/>
      <c r="N189" s="37"/>
    </row>
    <row r="190" spans="5:14">
      <c r="E190" s="37"/>
      <c r="F190" s="37"/>
      <c r="G190" s="46"/>
      <c r="H190" s="37"/>
      <c r="I190" s="37"/>
      <c r="J190" s="37"/>
      <c r="K190" s="37"/>
      <c r="L190" s="37"/>
      <c r="M190" s="37"/>
      <c r="N190" s="37"/>
    </row>
    <row r="191" spans="5:14">
      <c r="E191" s="37"/>
      <c r="F191" s="37"/>
      <c r="G191" s="46"/>
      <c r="H191" s="37"/>
      <c r="I191" s="37"/>
      <c r="J191" s="37"/>
      <c r="K191" s="37"/>
      <c r="L191" s="37"/>
      <c r="M191" s="37"/>
      <c r="N191" s="37"/>
    </row>
    <row r="192" spans="5:14">
      <c r="E192" s="37"/>
      <c r="F192" s="37"/>
      <c r="G192" s="46"/>
      <c r="H192" s="37"/>
      <c r="I192" s="37"/>
      <c r="J192" s="37"/>
      <c r="K192" s="37"/>
      <c r="L192" s="37"/>
      <c r="M192" s="37"/>
      <c r="N192" s="37"/>
    </row>
    <row r="193" spans="1:14">
      <c r="E193" s="37"/>
      <c r="F193" s="37"/>
      <c r="G193" s="46"/>
      <c r="H193" s="37"/>
      <c r="I193" s="37"/>
      <c r="J193" s="37"/>
      <c r="K193" s="37"/>
      <c r="L193" s="37"/>
      <c r="M193" s="37"/>
      <c r="N193" s="37"/>
    </row>
    <row r="194" spans="1:14">
      <c r="E194" s="37"/>
      <c r="F194" s="37"/>
      <c r="G194" s="46"/>
      <c r="H194" s="37"/>
      <c r="I194" s="37"/>
      <c r="J194" s="37"/>
      <c r="K194" s="37"/>
      <c r="L194" s="37"/>
      <c r="M194" s="37"/>
      <c r="N194" s="37"/>
    </row>
    <row r="195" spans="1:14">
      <c r="E195" s="37"/>
      <c r="F195" s="37"/>
      <c r="G195" s="46"/>
      <c r="H195" s="37"/>
      <c r="I195" s="37"/>
      <c r="J195" s="37"/>
      <c r="K195" s="37"/>
      <c r="L195" s="37"/>
      <c r="M195" s="37"/>
      <c r="N195" s="37"/>
    </row>
    <row r="196" spans="1:14">
      <c r="E196" s="37"/>
      <c r="F196" s="37"/>
      <c r="G196" s="46"/>
      <c r="H196" s="37"/>
      <c r="I196" s="37"/>
      <c r="J196" s="37"/>
      <c r="K196" s="37"/>
      <c r="L196" s="37"/>
      <c r="M196" s="37"/>
      <c r="N196" s="37"/>
    </row>
    <row r="197" spans="1:14">
      <c r="E197" s="37"/>
      <c r="F197" s="37"/>
      <c r="G197" s="46"/>
      <c r="H197" s="37"/>
      <c r="I197" s="37"/>
      <c r="J197" s="37"/>
      <c r="K197" s="37"/>
      <c r="L197" s="37"/>
      <c r="M197" s="37"/>
      <c r="N197" s="37"/>
    </row>
    <row r="198" spans="1:14">
      <c r="E198" s="37"/>
      <c r="F198" s="37"/>
      <c r="G198" s="46"/>
      <c r="H198" s="37"/>
      <c r="I198" s="37"/>
      <c r="J198" s="37"/>
      <c r="K198" s="37"/>
      <c r="L198" s="37"/>
      <c r="M198" s="37"/>
      <c r="N198" s="37"/>
    </row>
    <row r="199" spans="1:14">
      <c r="E199" s="37"/>
      <c r="F199" s="37"/>
      <c r="G199" s="46"/>
      <c r="H199" s="37"/>
      <c r="I199" s="37"/>
      <c r="J199" s="37"/>
      <c r="K199" s="37"/>
      <c r="L199" s="37"/>
      <c r="M199" s="37"/>
      <c r="N199" s="37"/>
    </row>
    <row r="200" spans="1:14">
      <c r="E200" s="37"/>
      <c r="F200" s="37"/>
      <c r="G200" s="46"/>
      <c r="H200" s="37"/>
      <c r="I200" s="37"/>
      <c r="J200" s="37"/>
      <c r="K200" s="37"/>
      <c r="L200" s="37"/>
      <c r="M200" s="37"/>
      <c r="N200" s="37"/>
    </row>
    <row r="201" spans="1:14">
      <c r="E201" s="37"/>
      <c r="F201" s="37"/>
      <c r="G201" s="46"/>
      <c r="H201" s="37"/>
      <c r="I201" s="37"/>
      <c r="J201" s="37"/>
      <c r="K201" s="37"/>
      <c r="L201" s="37"/>
      <c r="M201" s="37"/>
      <c r="N201" s="37"/>
    </row>
    <row r="202" spans="1:14">
      <c r="E202" s="37"/>
      <c r="F202" s="37"/>
      <c r="G202" s="46"/>
      <c r="H202" s="37"/>
      <c r="I202" s="37"/>
      <c r="J202" s="37"/>
      <c r="K202" s="37"/>
      <c r="L202" s="37"/>
      <c r="M202" s="37"/>
      <c r="N202" s="37"/>
    </row>
    <row r="203" spans="1:14">
      <c r="E203" s="37"/>
      <c r="F203" s="37"/>
      <c r="G203" s="46"/>
      <c r="H203" s="37"/>
      <c r="I203" s="37"/>
      <c r="J203" s="37"/>
      <c r="K203" s="37"/>
      <c r="L203" s="37"/>
      <c r="M203" s="37"/>
      <c r="N203" s="37"/>
    </row>
    <row r="204" spans="1:14">
      <c r="A204" s="35"/>
      <c r="B204" s="35"/>
      <c r="C204" s="37"/>
      <c r="D204" s="37"/>
      <c r="E204" s="37"/>
      <c r="F204" s="37"/>
      <c r="G204" s="46"/>
      <c r="H204" s="37"/>
      <c r="I204" s="37"/>
      <c r="J204" s="37"/>
      <c r="K204" s="37"/>
      <c r="L204" s="37"/>
      <c r="M204" s="37"/>
      <c r="N204" s="37"/>
    </row>
    <row r="205" spans="1:14">
      <c r="A205" s="35"/>
      <c r="B205" s="38"/>
      <c r="C205" s="37"/>
      <c r="D205" s="37"/>
      <c r="E205" s="37"/>
      <c r="F205" s="37"/>
      <c r="G205" s="46"/>
      <c r="H205" s="37"/>
      <c r="I205" s="37"/>
      <c r="J205" s="37"/>
      <c r="K205" s="37"/>
      <c r="L205" s="37"/>
      <c r="M205" s="37"/>
      <c r="N205" s="37"/>
    </row>
    <row r="206" spans="1:14">
      <c r="A206" s="35"/>
      <c r="B206" s="35"/>
      <c r="C206" s="37"/>
      <c r="D206" s="37"/>
      <c r="E206" s="37"/>
      <c r="F206" s="37"/>
      <c r="G206" s="46"/>
      <c r="H206" s="37"/>
      <c r="I206" s="37"/>
      <c r="J206" s="37"/>
      <c r="K206" s="37"/>
      <c r="L206" s="37"/>
      <c r="M206" s="37"/>
      <c r="N206" s="37"/>
    </row>
    <row r="207" spans="1:14">
      <c r="A207" s="35"/>
      <c r="B207" s="36"/>
      <c r="C207" s="37"/>
      <c r="D207" s="37"/>
      <c r="E207" s="37"/>
      <c r="F207" s="37"/>
      <c r="G207" s="46"/>
      <c r="H207" s="37"/>
      <c r="I207" s="37"/>
      <c r="J207" s="37"/>
      <c r="K207" s="37"/>
      <c r="L207" s="37"/>
      <c r="M207" s="37"/>
      <c r="N207" s="37"/>
    </row>
    <row r="208" spans="1:14">
      <c r="A208" s="35"/>
      <c r="B208" s="36"/>
      <c r="C208" s="37"/>
      <c r="D208" s="37"/>
      <c r="E208" s="37"/>
      <c r="F208" s="37"/>
      <c r="G208" s="46"/>
      <c r="H208" s="37"/>
      <c r="I208" s="37"/>
      <c r="J208" s="37"/>
      <c r="K208" s="37"/>
      <c r="L208" s="37"/>
      <c r="M208" s="37"/>
      <c r="N208" s="37"/>
    </row>
    <row r="209" spans="1:14">
      <c r="A209" s="35"/>
      <c r="B209" s="37"/>
      <c r="C209" s="37"/>
      <c r="D209" s="37"/>
      <c r="E209" s="37"/>
      <c r="F209" s="37"/>
      <c r="G209" s="46"/>
      <c r="H209" s="37"/>
      <c r="I209" s="37"/>
      <c r="J209" s="37"/>
      <c r="K209" s="37"/>
      <c r="L209" s="37"/>
      <c r="M209" s="37"/>
      <c r="N209" s="37"/>
    </row>
    <row r="210" spans="1:14">
      <c r="A210" s="35"/>
      <c r="B210" s="36"/>
      <c r="C210" s="37"/>
      <c r="D210" s="37"/>
      <c r="E210" s="37"/>
      <c r="F210" s="37"/>
      <c r="G210" s="46"/>
      <c r="H210" s="37"/>
      <c r="I210" s="37"/>
      <c r="J210" s="37"/>
      <c r="K210" s="37"/>
      <c r="L210" s="37"/>
      <c r="M210" s="37"/>
      <c r="N210" s="37"/>
    </row>
    <row r="211" spans="1:14">
      <c r="A211" s="35"/>
      <c r="B211" s="36"/>
      <c r="C211" s="37"/>
      <c r="D211" s="37"/>
      <c r="E211" s="37"/>
      <c r="F211" s="37"/>
      <c r="G211" s="46"/>
      <c r="H211" s="37"/>
      <c r="I211" s="37"/>
      <c r="J211" s="37"/>
      <c r="K211" s="37"/>
      <c r="L211" s="37"/>
      <c r="M211" s="37"/>
      <c r="N211" s="37"/>
    </row>
    <row r="212" spans="1:14">
      <c r="A212" s="35"/>
      <c r="B212" s="36"/>
      <c r="C212" s="37"/>
      <c r="D212" s="37"/>
      <c r="E212" s="37"/>
      <c r="F212" s="37"/>
      <c r="G212" s="46"/>
      <c r="H212" s="37"/>
      <c r="I212" s="37"/>
      <c r="J212" s="37"/>
      <c r="K212" s="37"/>
      <c r="L212" s="37"/>
      <c r="M212" s="37"/>
      <c r="N212" s="37"/>
    </row>
    <row r="213" spans="1:14">
      <c r="A213" s="35"/>
      <c r="B213" s="36"/>
      <c r="C213" s="37"/>
      <c r="D213" s="37"/>
      <c r="E213" s="37"/>
      <c r="F213" s="37"/>
      <c r="G213" s="46"/>
      <c r="H213" s="37"/>
      <c r="I213" s="37"/>
      <c r="J213" s="37"/>
      <c r="K213" s="37"/>
      <c r="L213" s="37"/>
      <c r="M213" s="37"/>
      <c r="N213" s="37"/>
    </row>
    <row r="214" spans="1:14">
      <c r="A214" s="35"/>
      <c r="B214" s="36"/>
      <c r="C214" s="37"/>
      <c r="D214" s="37"/>
      <c r="E214" s="37"/>
      <c r="F214" s="37"/>
      <c r="G214" s="46"/>
      <c r="H214" s="37"/>
      <c r="I214" s="37"/>
      <c r="J214" s="37"/>
      <c r="K214" s="37"/>
      <c r="L214" s="37"/>
      <c r="M214" s="37"/>
      <c r="N214" s="37"/>
    </row>
    <row r="215" spans="1:14">
      <c r="A215" s="35"/>
      <c r="B215" s="36"/>
      <c r="C215" s="37"/>
      <c r="D215" s="37"/>
      <c r="E215" s="37"/>
      <c r="F215" s="37"/>
      <c r="G215" s="46"/>
      <c r="H215" s="37"/>
      <c r="I215" s="37"/>
      <c r="J215" s="37"/>
      <c r="K215" s="37"/>
      <c r="L215" s="37"/>
      <c r="M215" s="37"/>
      <c r="N215" s="37"/>
    </row>
    <row r="216" spans="1:14">
      <c r="A216" s="35"/>
      <c r="B216" s="35"/>
      <c r="C216" s="37"/>
      <c r="D216" s="37"/>
      <c r="E216" s="37"/>
      <c r="F216" s="37"/>
      <c r="G216" s="46"/>
      <c r="H216" s="37"/>
      <c r="I216" s="37"/>
      <c r="J216" s="37"/>
      <c r="K216" s="37"/>
      <c r="L216" s="37"/>
      <c r="M216" s="37"/>
      <c r="N216" s="37"/>
    </row>
    <row r="217" spans="1:14">
      <c r="A217" s="35"/>
      <c r="B217" s="36"/>
      <c r="C217" s="37"/>
      <c r="D217" s="37"/>
      <c r="E217" s="37"/>
      <c r="F217" s="37"/>
      <c r="G217" s="46"/>
      <c r="H217" s="37"/>
      <c r="I217" s="37"/>
      <c r="J217" s="37"/>
      <c r="K217" s="37"/>
      <c r="L217" s="37"/>
      <c r="M217" s="37"/>
      <c r="N217" s="37"/>
    </row>
    <row r="218" spans="1:14">
      <c r="A218" s="35"/>
      <c r="B218" s="36"/>
      <c r="C218" s="37"/>
      <c r="D218" s="37"/>
      <c r="E218" s="37"/>
      <c r="F218" s="37"/>
      <c r="G218" s="46"/>
      <c r="H218" s="37"/>
      <c r="I218" s="37"/>
      <c r="J218" s="37"/>
      <c r="K218" s="37"/>
      <c r="L218" s="37"/>
      <c r="M218" s="37"/>
      <c r="N218" s="37"/>
    </row>
    <row r="219" spans="1:14">
      <c r="A219" s="35"/>
      <c r="B219" s="36"/>
      <c r="C219" s="37"/>
      <c r="D219" s="37"/>
      <c r="E219" s="37"/>
      <c r="F219" s="37"/>
      <c r="G219" s="46"/>
      <c r="H219" s="37"/>
      <c r="I219" s="37"/>
      <c r="J219" s="37"/>
      <c r="K219" s="37"/>
      <c r="L219" s="37"/>
      <c r="M219" s="37"/>
      <c r="N219" s="37"/>
    </row>
    <row r="220" spans="1:14">
      <c r="A220" s="35"/>
      <c r="B220" s="36"/>
      <c r="C220" s="37"/>
      <c r="D220" s="37"/>
      <c r="E220" s="37"/>
      <c r="F220" s="37"/>
      <c r="G220" s="46"/>
      <c r="H220" s="37"/>
      <c r="I220" s="37"/>
      <c r="J220" s="37"/>
      <c r="K220" s="37"/>
      <c r="L220" s="37"/>
      <c r="M220" s="37"/>
      <c r="N220" s="37"/>
    </row>
    <row r="221" spans="1:14">
      <c r="A221" s="35"/>
      <c r="B221" s="36"/>
      <c r="C221" s="37"/>
      <c r="D221" s="37"/>
      <c r="E221" s="37"/>
      <c r="F221" s="37"/>
      <c r="G221" s="46"/>
      <c r="H221" s="37"/>
      <c r="I221" s="37"/>
      <c r="J221" s="37"/>
      <c r="K221" s="37"/>
      <c r="L221" s="37"/>
      <c r="M221" s="37"/>
      <c r="N221" s="37"/>
    </row>
    <row r="222" spans="1:14">
      <c r="A222" s="35"/>
      <c r="B222" s="36"/>
      <c r="C222" s="37"/>
      <c r="D222" s="37"/>
      <c r="E222" s="37"/>
      <c r="F222" s="37"/>
      <c r="G222" s="46"/>
      <c r="H222" s="37"/>
      <c r="I222" s="37"/>
      <c r="J222" s="37"/>
      <c r="K222" s="37"/>
      <c r="L222" s="37"/>
      <c r="M222" s="37"/>
      <c r="N222" s="37"/>
    </row>
    <row r="223" spans="1:14">
      <c r="A223" s="35"/>
      <c r="B223" s="36"/>
      <c r="C223" s="37"/>
      <c r="D223" s="37"/>
      <c r="E223" s="37"/>
      <c r="F223" s="37"/>
      <c r="G223" s="46"/>
      <c r="H223" s="37"/>
      <c r="I223" s="37"/>
      <c r="J223" s="37"/>
      <c r="K223" s="37"/>
      <c r="L223" s="37"/>
      <c r="M223" s="37"/>
      <c r="N223" s="37"/>
    </row>
    <row r="224" spans="1:14">
      <c r="A224" s="35"/>
      <c r="B224" s="36"/>
      <c r="C224" s="37"/>
      <c r="D224" s="37"/>
      <c r="E224" s="37"/>
      <c r="F224" s="37"/>
      <c r="G224" s="46"/>
      <c r="H224" s="37"/>
      <c r="I224" s="37"/>
      <c r="J224" s="37"/>
      <c r="K224" s="37"/>
      <c r="L224" s="37"/>
      <c r="M224" s="37"/>
      <c r="N224" s="37"/>
    </row>
    <row r="225" spans="1:14">
      <c r="A225" s="35"/>
      <c r="B225" s="36"/>
      <c r="C225" s="37"/>
      <c r="D225" s="37"/>
      <c r="E225" s="37"/>
      <c r="F225" s="37"/>
      <c r="G225" s="46"/>
      <c r="H225" s="37"/>
      <c r="I225" s="37"/>
      <c r="J225" s="37"/>
      <c r="K225" s="37"/>
      <c r="L225" s="37"/>
      <c r="M225" s="37"/>
      <c r="N225" s="37"/>
    </row>
    <row r="226" spans="1:14">
      <c r="A226" s="35"/>
      <c r="B226" s="36"/>
      <c r="C226" s="37"/>
      <c r="D226" s="37"/>
      <c r="E226" s="37"/>
      <c r="F226" s="37"/>
      <c r="G226" s="46"/>
      <c r="H226" s="37"/>
      <c r="I226" s="37"/>
      <c r="J226" s="37"/>
      <c r="K226" s="37"/>
      <c r="L226" s="37"/>
      <c r="M226" s="37"/>
      <c r="N226" s="37"/>
    </row>
    <row r="227" spans="1:14">
      <c r="A227" s="35"/>
      <c r="B227" s="36"/>
      <c r="C227" s="37"/>
      <c r="D227" s="37"/>
      <c r="E227" s="37"/>
      <c r="F227" s="37"/>
      <c r="G227" s="46"/>
      <c r="H227" s="37"/>
      <c r="I227" s="37"/>
      <c r="J227" s="37"/>
      <c r="K227" s="37"/>
      <c r="L227" s="37"/>
      <c r="M227" s="37"/>
      <c r="N227" s="37"/>
    </row>
    <row r="228" spans="1:14">
      <c r="A228" s="35"/>
      <c r="B228" s="36"/>
      <c r="C228" s="37"/>
      <c r="D228" s="37"/>
      <c r="E228" s="37"/>
      <c r="F228" s="37"/>
      <c r="G228" s="46"/>
      <c r="H228" s="37"/>
      <c r="I228" s="37"/>
      <c r="J228" s="37"/>
      <c r="K228" s="37"/>
      <c r="L228" s="37"/>
      <c r="M228" s="37"/>
      <c r="N228" s="37"/>
    </row>
    <row r="229" spans="1:14">
      <c r="A229" s="35"/>
      <c r="B229" s="36"/>
      <c r="C229" s="37"/>
      <c r="D229" s="37"/>
      <c r="E229" s="37"/>
      <c r="F229" s="37"/>
      <c r="G229" s="46"/>
      <c r="H229" s="37"/>
      <c r="I229" s="37"/>
      <c r="J229" s="37"/>
      <c r="K229" s="37"/>
      <c r="L229" s="37"/>
      <c r="M229" s="37"/>
      <c r="N229" s="37"/>
    </row>
    <row r="230" spans="1:14">
      <c r="A230" s="35"/>
      <c r="B230" s="36"/>
      <c r="C230" s="37"/>
      <c r="D230" s="37"/>
      <c r="E230" s="37"/>
      <c r="F230" s="37"/>
      <c r="G230" s="46"/>
      <c r="H230" s="37"/>
      <c r="I230" s="37"/>
      <c r="J230" s="37"/>
      <c r="K230" s="37"/>
      <c r="L230" s="37"/>
      <c r="M230" s="37"/>
      <c r="N230" s="37"/>
    </row>
    <row r="231" spans="1:14">
      <c r="A231" s="35"/>
      <c r="B231" s="36"/>
      <c r="C231" s="37"/>
      <c r="D231" s="37"/>
      <c r="E231" s="37"/>
      <c r="F231" s="37"/>
      <c r="G231" s="46"/>
      <c r="H231" s="37"/>
      <c r="I231" s="37"/>
      <c r="J231" s="37"/>
      <c r="K231" s="37"/>
      <c r="L231" s="37"/>
      <c r="M231" s="37"/>
      <c r="N231" s="37"/>
    </row>
    <row r="232" spans="1:14">
      <c r="A232" s="35"/>
      <c r="B232" s="36"/>
      <c r="C232" s="37"/>
      <c r="D232" s="37"/>
      <c r="E232" s="37"/>
      <c r="F232" s="37"/>
      <c r="G232" s="46"/>
      <c r="H232" s="37"/>
      <c r="I232" s="37"/>
      <c r="J232" s="37"/>
      <c r="K232" s="37"/>
      <c r="L232" s="37"/>
      <c r="M232" s="37"/>
      <c r="N232" s="37"/>
    </row>
    <row r="233" spans="1:14">
      <c r="A233" s="35"/>
      <c r="B233" s="36"/>
      <c r="C233" s="37"/>
      <c r="D233" s="37"/>
      <c r="E233" s="37"/>
      <c r="F233" s="37"/>
      <c r="G233" s="46"/>
      <c r="H233" s="37"/>
      <c r="I233" s="37"/>
      <c r="J233" s="37"/>
      <c r="K233" s="37"/>
      <c r="L233" s="37"/>
      <c r="M233" s="37"/>
      <c r="N233" s="37"/>
    </row>
    <row r="234" spans="1:14">
      <c r="A234" s="35"/>
      <c r="B234" s="36"/>
      <c r="C234" s="37"/>
      <c r="D234" s="37"/>
      <c r="E234" s="37"/>
      <c r="F234" s="37"/>
      <c r="G234" s="46"/>
      <c r="H234" s="37"/>
      <c r="I234" s="37"/>
      <c r="J234" s="37"/>
      <c r="K234" s="37"/>
      <c r="L234" s="37"/>
      <c r="M234" s="37"/>
      <c r="N234" s="37"/>
    </row>
    <row r="235" spans="1:14">
      <c r="A235" s="35"/>
      <c r="B235" s="36"/>
      <c r="C235" s="37"/>
      <c r="D235" s="37"/>
      <c r="E235" s="37"/>
      <c r="F235" s="37"/>
      <c r="G235" s="46"/>
      <c r="H235" s="37"/>
      <c r="I235" s="37"/>
      <c r="J235" s="37"/>
      <c r="K235" s="37"/>
      <c r="L235" s="37"/>
      <c r="M235" s="37"/>
      <c r="N235" s="37"/>
    </row>
    <row r="236" spans="1:14">
      <c r="A236" s="35"/>
      <c r="B236" s="36"/>
      <c r="C236" s="37"/>
      <c r="D236" s="37"/>
      <c r="E236" s="37"/>
      <c r="F236" s="37"/>
      <c r="G236" s="46"/>
      <c r="H236" s="37"/>
      <c r="I236" s="37"/>
      <c r="J236" s="37"/>
      <c r="K236" s="37"/>
      <c r="L236" s="37"/>
      <c r="M236" s="37"/>
      <c r="N236" s="37"/>
    </row>
    <row r="237" spans="1:14">
      <c r="A237" s="35"/>
      <c r="B237" s="36"/>
      <c r="C237" s="37"/>
      <c r="D237" s="37"/>
      <c r="E237" s="37"/>
      <c r="F237" s="37"/>
      <c r="G237" s="46"/>
      <c r="H237" s="37"/>
      <c r="I237" s="37"/>
      <c r="J237" s="37"/>
      <c r="K237" s="37"/>
      <c r="L237" s="37"/>
      <c r="M237" s="37"/>
      <c r="N237" s="37"/>
    </row>
    <row r="238" spans="1:14">
      <c r="A238" s="35"/>
      <c r="B238" s="36"/>
      <c r="C238" s="37"/>
      <c r="D238" s="37"/>
      <c r="E238" s="37"/>
      <c r="F238" s="37"/>
      <c r="G238" s="46"/>
      <c r="H238" s="37"/>
      <c r="I238" s="37"/>
      <c r="J238" s="37"/>
      <c r="K238" s="37"/>
      <c r="L238" s="37"/>
      <c r="M238" s="37"/>
      <c r="N238" s="37"/>
    </row>
    <row r="239" spans="1:14">
      <c r="A239" s="35"/>
      <c r="B239" s="36"/>
      <c r="C239" s="37"/>
      <c r="D239" s="37"/>
      <c r="E239" s="37"/>
      <c r="F239" s="37"/>
      <c r="G239" s="46"/>
      <c r="H239" s="37"/>
      <c r="I239" s="37"/>
      <c r="J239" s="37"/>
      <c r="K239" s="37"/>
      <c r="L239" s="37"/>
      <c r="M239" s="37"/>
      <c r="N239" s="37"/>
    </row>
    <row r="240" spans="1:14">
      <c r="A240" s="35"/>
      <c r="B240" s="36"/>
      <c r="C240" s="37"/>
      <c r="D240" s="37"/>
      <c r="E240" s="37"/>
      <c r="F240" s="37"/>
      <c r="G240" s="46"/>
      <c r="H240" s="37"/>
      <c r="I240" s="37"/>
      <c r="J240" s="37"/>
      <c r="K240" s="37"/>
      <c r="L240" s="37"/>
      <c r="M240" s="37"/>
      <c r="N240" s="37"/>
    </row>
    <row r="241" spans="1:14">
      <c r="A241" s="35"/>
      <c r="B241" s="35"/>
      <c r="C241" s="37"/>
      <c r="D241" s="37"/>
      <c r="E241" s="37"/>
      <c r="F241" s="37"/>
      <c r="G241" s="46"/>
      <c r="H241" s="37"/>
      <c r="I241" s="37"/>
      <c r="J241" s="37"/>
      <c r="K241" s="37"/>
      <c r="L241" s="37"/>
      <c r="M241" s="37"/>
      <c r="N241" s="37"/>
    </row>
    <row r="242" spans="1:14">
      <c r="A242" s="35"/>
      <c r="B242" s="36"/>
      <c r="C242" s="37"/>
      <c r="D242" s="37"/>
      <c r="E242" s="37"/>
      <c r="F242" s="37"/>
      <c r="G242" s="46"/>
      <c r="H242" s="37"/>
      <c r="I242" s="37"/>
      <c r="J242" s="37"/>
      <c r="K242" s="37"/>
      <c r="L242" s="37"/>
      <c r="M242" s="37"/>
      <c r="N242" s="37"/>
    </row>
    <row r="243" spans="1:14">
      <c r="A243" s="35"/>
      <c r="B243" s="36"/>
      <c r="C243" s="37"/>
      <c r="D243" s="37"/>
      <c r="E243" s="37"/>
      <c r="F243" s="40"/>
      <c r="G243" s="86"/>
      <c r="H243" s="37"/>
      <c r="I243" s="37"/>
      <c r="J243" s="37"/>
      <c r="K243" s="37"/>
      <c r="L243" s="37"/>
      <c r="M243" s="37"/>
      <c r="N243" s="37"/>
    </row>
    <row r="244" spans="1:14">
      <c r="A244" s="35"/>
      <c r="B244" s="36"/>
      <c r="C244" s="37"/>
      <c r="D244" s="37"/>
      <c r="E244" s="37"/>
      <c r="F244" s="40"/>
      <c r="G244" s="86"/>
      <c r="H244" s="37"/>
      <c r="I244" s="37"/>
      <c r="J244" s="37"/>
      <c r="K244" s="37"/>
      <c r="L244" s="37"/>
      <c r="M244" s="37"/>
      <c r="N244" s="37"/>
    </row>
    <row r="245" spans="1:14">
      <c r="A245" s="35"/>
      <c r="B245" s="36"/>
      <c r="C245" s="37"/>
      <c r="D245" s="37"/>
      <c r="E245" s="37"/>
      <c r="F245" s="40"/>
      <c r="G245" s="86"/>
      <c r="H245" s="37"/>
      <c r="I245" s="37"/>
      <c r="J245" s="37"/>
      <c r="K245" s="37"/>
      <c r="L245" s="37"/>
      <c r="M245" s="37"/>
      <c r="N245" s="37"/>
    </row>
    <row r="246" spans="1:14">
      <c r="A246" s="35"/>
      <c r="B246" s="36"/>
      <c r="C246" s="37"/>
      <c r="D246" s="37"/>
      <c r="E246" s="37"/>
      <c r="F246" s="40"/>
      <c r="G246" s="86"/>
      <c r="H246" s="37"/>
      <c r="I246" s="37"/>
      <c r="J246" s="37"/>
      <c r="K246" s="37"/>
      <c r="L246" s="37"/>
      <c r="M246" s="37"/>
      <c r="N246" s="37"/>
    </row>
    <row r="247" spans="1:14">
      <c r="A247" s="35"/>
      <c r="B247" s="36"/>
      <c r="C247" s="37"/>
      <c r="D247" s="37"/>
      <c r="E247" s="37"/>
      <c r="F247" s="40"/>
      <c r="G247" s="86"/>
      <c r="H247" s="37"/>
      <c r="I247" s="37"/>
      <c r="J247" s="37"/>
      <c r="K247" s="37"/>
      <c r="L247" s="37"/>
      <c r="M247" s="37"/>
      <c r="N247" s="37"/>
    </row>
    <row r="248" spans="1:14">
      <c r="A248" s="35"/>
      <c r="B248" s="35"/>
      <c r="C248" s="37"/>
      <c r="D248" s="37"/>
      <c r="E248" s="37"/>
      <c r="F248" s="40"/>
      <c r="G248" s="86"/>
      <c r="H248" s="37"/>
      <c r="I248" s="37"/>
      <c r="J248" s="37"/>
      <c r="K248" s="37"/>
      <c r="L248" s="37"/>
      <c r="M248" s="37"/>
      <c r="N248" s="37"/>
    </row>
    <row r="249" spans="1:14">
      <c r="A249" s="35"/>
      <c r="B249" s="36"/>
      <c r="C249" s="37"/>
      <c r="D249" s="37"/>
      <c r="E249" s="37"/>
      <c r="F249" s="37"/>
      <c r="G249" s="46"/>
      <c r="H249" s="37"/>
      <c r="I249" s="37"/>
      <c r="J249" s="37"/>
      <c r="K249" s="37"/>
      <c r="L249" s="37"/>
      <c r="M249" s="37"/>
      <c r="N249" s="37"/>
    </row>
    <row r="250" spans="1:14">
      <c r="A250" s="35"/>
      <c r="B250" s="36"/>
      <c r="C250" s="37"/>
      <c r="D250" s="37"/>
      <c r="E250" s="37"/>
      <c r="F250" s="37"/>
      <c r="G250" s="46"/>
      <c r="H250" s="37"/>
      <c r="I250" s="37"/>
      <c r="J250" s="37"/>
      <c r="K250" s="37"/>
      <c r="L250" s="37"/>
      <c r="M250" s="37"/>
      <c r="N250" s="37"/>
    </row>
    <row r="251" spans="1:14">
      <c r="A251" s="35"/>
      <c r="B251" s="36"/>
      <c r="C251" s="37"/>
      <c r="D251" s="37"/>
      <c r="E251" s="37"/>
      <c r="F251" s="37"/>
      <c r="G251" s="46"/>
      <c r="H251" s="37"/>
      <c r="I251" s="37"/>
      <c r="J251" s="37"/>
      <c r="K251" s="37"/>
      <c r="L251" s="37"/>
      <c r="M251" s="37"/>
      <c r="N251" s="37"/>
    </row>
    <row r="252" spans="1:14">
      <c r="A252" s="35"/>
      <c r="B252" s="35"/>
      <c r="C252" s="37"/>
      <c r="D252" s="37"/>
      <c r="E252" s="37"/>
      <c r="F252" s="37"/>
      <c r="G252" s="46"/>
      <c r="H252" s="37"/>
      <c r="I252" s="37"/>
      <c r="J252" s="37"/>
      <c r="K252" s="37"/>
      <c r="L252" s="37"/>
      <c r="M252" s="37"/>
      <c r="N252" s="37"/>
    </row>
    <row r="253" spans="1:14">
      <c r="A253" s="35"/>
      <c r="B253" s="36"/>
      <c r="C253" s="37"/>
      <c r="D253" s="37"/>
      <c r="E253" s="37"/>
      <c r="F253" s="37"/>
      <c r="G253" s="46"/>
      <c r="H253" s="37"/>
      <c r="I253" s="37"/>
      <c r="J253" s="37"/>
      <c r="K253" s="37"/>
      <c r="L253" s="37"/>
      <c r="M253" s="37"/>
      <c r="N253" s="37"/>
    </row>
    <row r="254" spans="1:14">
      <c r="A254" s="35"/>
      <c r="B254" s="36"/>
      <c r="C254" s="37"/>
      <c r="D254" s="37"/>
      <c r="E254" s="37"/>
      <c r="F254" s="37"/>
      <c r="G254" s="46"/>
      <c r="H254" s="37"/>
      <c r="I254" s="37"/>
      <c r="J254" s="37"/>
      <c r="K254" s="37"/>
      <c r="L254" s="37"/>
      <c r="M254" s="37"/>
      <c r="N254" s="37"/>
    </row>
    <row r="255" spans="1:14">
      <c r="A255" s="35"/>
      <c r="B255" s="38"/>
      <c r="C255" s="37"/>
      <c r="D255" s="37"/>
      <c r="E255" s="37"/>
      <c r="F255" s="37"/>
      <c r="G255" s="46"/>
      <c r="H255" s="37"/>
      <c r="I255" s="37"/>
      <c r="J255" s="37"/>
      <c r="K255" s="37"/>
      <c r="L255" s="37"/>
      <c r="M255" s="37"/>
      <c r="N255" s="37"/>
    </row>
    <row r="256" spans="1:14">
      <c r="A256" s="35"/>
      <c r="B256" s="38"/>
      <c r="C256" s="37"/>
      <c r="D256" s="37"/>
      <c r="E256" s="37"/>
      <c r="F256" s="37"/>
      <c r="G256" s="46"/>
      <c r="H256" s="37"/>
      <c r="I256" s="37"/>
      <c r="J256" s="37"/>
      <c r="K256" s="37"/>
      <c r="L256" s="37"/>
      <c r="M256" s="37"/>
      <c r="N256" s="37"/>
    </row>
    <row r="257" spans="1:14">
      <c r="A257" s="35"/>
      <c r="B257" s="38"/>
      <c r="C257" s="37"/>
      <c r="D257" s="37"/>
      <c r="E257" s="37"/>
      <c r="F257" s="37"/>
      <c r="G257" s="46"/>
      <c r="H257" s="37"/>
      <c r="I257" s="37"/>
      <c r="J257" s="37"/>
      <c r="K257" s="37"/>
      <c r="L257" s="37"/>
      <c r="M257" s="37"/>
      <c r="N257" s="37"/>
    </row>
    <row r="258" spans="1:14">
      <c r="A258" s="35"/>
      <c r="B258" s="38"/>
      <c r="C258" s="37"/>
      <c r="D258" s="37"/>
      <c r="E258" s="37"/>
      <c r="F258" s="37"/>
      <c r="G258" s="46"/>
      <c r="H258" s="37"/>
      <c r="I258" s="37"/>
      <c r="J258" s="37"/>
      <c r="K258" s="37"/>
      <c r="L258" s="37"/>
      <c r="M258" s="37"/>
      <c r="N258" s="37"/>
    </row>
    <row r="259" spans="1:14">
      <c r="A259" s="35"/>
      <c r="B259" s="38"/>
      <c r="C259" s="37"/>
      <c r="D259" s="37"/>
      <c r="E259" s="37"/>
      <c r="F259" s="37"/>
      <c r="G259" s="46"/>
      <c r="H259" s="37"/>
      <c r="I259" s="37"/>
      <c r="J259" s="37"/>
      <c r="K259" s="37"/>
      <c r="L259" s="37"/>
      <c r="M259" s="37"/>
      <c r="N259" s="37"/>
    </row>
    <row r="260" spans="1:14">
      <c r="A260" s="35"/>
      <c r="B260" s="38"/>
      <c r="C260" s="37"/>
      <c r="D260" s="37"/>
      <c r="E260" s="37"/>
      <c r="F260" s="37"/>
      <c r="G260" s="46"/>
      <c r="H260" s="37"/>
      <c r="I260" s="37"/>
      <c r="J260" s="37"/>
      <c r="K260" s="37"/>
      <c r="L260" s="37"/>
      <c r="M260" s="37"/>
      <c r="N260" s="37"/>
    </row>
    <row r="261" spans="1:14">
      <c r="A261" s="35"/>
      <c r="B261" s="36"/>
      <c r="C261" s="37"/>
      <c r="D261" s="37"/>
      <c r="E261" s="37"/>
      <c r="F261" s="37"/>
      <c r="G261" s="46"/>
      <c r="H261" s="37"/>
      <c r="I261" s="37"/>
      <c r="J261" s="37"/>
      <c r="K261" s="37"/>
      <c r="L261" s="37"/>
      <c r="M261" s="37"/>
      <c r="N261" s="37"/>
    </row>
    <row r="262" spans="1:14">
      <c r="A262" s="35"/>
      <c r="B262" s="35"/>
      <c r="C262" s="37"/>
      <c r="D262" s="37"/>
      <c r="E262" s="37"/>
      <c r="F262" s="37"/>
      <c r="G262" s="46"/>
      <c r="H262" s="37"/>
      <c r="I262" s="37"/>
      <c r="J262" s="37"/>
      <c r="K262" s="37"/>
      <c r="L262" s="37"/>
      <c r="M262" s="37"/>
      <c r="N262" s="37"/>
    </row>
    <row r="263" spans="1:14" ht="15.75">
      <c r="A263" s="41"/>
      <c r="B263" s="41"/>
      <c r="C263" s="37"/>
      <c r="D263" s="37"/>
      <c r="E263" s="37"/>
      <c r="F263" s="37"/>
      <c r="G263" s="46"/>
      <c r="H263" s="37"/>
      <c r="I263" s="37"/>
      <c r="J263" s="37"/>
      <c r="K263" s="37"/>
      <c r="L263" s="37"/>
      <c r="M263" s="37"/>
      <c r="N263" s="37"/>
    </row>
    <row r="264" spans="1:14" ht="15.75">
      <c r="C264" s="42"/>
      <c r="D264" s="42"/>
      <c r="E264" s="42"/>
      <c r="F264" s="42"/>
      <c r="G264" s="87"/>
      <c r="H264" s="42"/>
      <c r="I264" s="42"/>
      <c r="J264" s="42"/>
      <c r="K264" s="42"/>
      <c r="L264" s="42"/>
      <c r="M264" s="42"/>
      <c r="N264" s="42"/>
    </row>
  </sheetData>
  <sortState xmlns:xlrd2="http://schemas.microsoft.com/office/spreadsheetml/2017/richdata2" ref="B148:O150">
    <sortCondition ref="B147:B150"/>
  </sortState>
  <mergeCells count="16">
    <mergeCell ref="A147:A151"/>
    <mergeCell ref="A152:B152"/>
    <mergeCell ref="A133:A136"/>
    <mergeCell ref="A137:A146"/>
    <mergeCell ref="A47:A57"/>
    <mergeCell ref="A58:A69"/>
    <mergeCell ref="A70:A84"/>
    <mergeCell ref="A85:A87"/>
    <mergeCell ref="A88:A97"/>
    <mergeCell ref="A98:A125"/>
    <mergeCell ref="A3:A23"/>
    <mergeCell ref="A24:A29"/>
    <mergeCell ref="A30:A39"/>
    <mergeCell ref="A1:P1"/>
    <mergeCell ref="A126:A132"/>
    <mergeCell ref="A40:A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0A9E-4809-4D97-BCD9-276CFA7C8C47}">
  <dimension ref="A1:B17"/>
  <sheetViews>
    <sheetView topLeftCell="A4" workbookViewId="0">
      <selection activeCell="A17" sqref="A17:B17"/>
    </sheetView>
  </sheetViews>
  <sheetFormatPr defaultColWidth="11.42578125" defaultRowHeight="15"/>
  <cols>
    <col min="1" max="1" width="40.140625" customWidth="1"/>
    <col min="2" max="2" width="28.42578125" customWidth="1"/>
  </cols>
  <sheetData>
    <row r="1" spans="1:2">
      <c r="A1" s="72" t="s">
        <v>166</v>
      </c>
      <c r="B1" s="73" t="s">
        <v>167</v>
      </c>
    </row>
    <row r="2" spans="1:2">
      <c r="A2" s="64" t="s">
        <v>168</v>
      </c>
      <c r="B2" s="65">
        <v>155</v>
      </c>
    </row>
    <row r="3" spans="1:2">
      <c r="A3" s="64" t="s">
        <v>169</v>
      </c>
      <c r="B3" s="65">
        <v>69</v>
      </c>
    </row>
    <row r="4" spans="1:2">
      <c r="A4" s="64" t="s">
        <v>170</v>
      </c>
      <c r="B4" s="65">
        <v>142</v>
      </c>
    </row>
    <row r="5" spans="1:2">
      <c r="A5" s="64" t="s">
        <v>171</v>
      </c>
      <c r="B5" s="65">
        <v>249</v>
      </c>
    </row>
    <row r="6" spans="1:2">
      <c r="A6" s="64" t="s">
        <v>172</v>
      </c>
      <c r="B6" s="65">
        <v>50</v>
      </c>
    </row>
    <row r="7" spans="1:2">
      <c r="A7" s="64" t="s">
        <v>173</v>
      </c>
      <c r="B7" s="65">
        <v>324</v>
      </c>
    </row>
    <row r="8" spans="1:2">
      <c r="A8" s="64" t="s">
        <v>174</v>
      </c>
      <c r="B8" s="65">
        <v>293</v>
      </c>
    </row>
    <row r="9" spans="1:2">
      <c r="A9" s="64" t="s">
        <v>175</v>
      </c>
      <c r="B9" s="65">
        <v>206</v>
      </c>
    </row>
    <row r="10" spans="1:2">
      <c r="A10" s="64" t="s">
        <v>176</v>
      </c>
      <c r="B10" s="65">
        <v>210</v>
      </c>
    </row>
    <row r="11" spans="1:2">
      <c r="A11" s="64" t="s">
        <v>177</v>
      </c>
      <c r="B11" s="65">
        <v>238</v>
      </c>
    </row>
    <row r="12" spans="1:2">
      <c r="A12" s="64" t="s">
        <v>178</v>
      </c>
      <c r="B12" s="65">
        <v>238</v>
      </c>
    </row>
    <row r="13" spans="1:2">
      <c r="A13" s="64" t="s">
        <v>179</v>
      </c>
      <c r="B13" s="65">
        <v>75</v>
      </c>
    </row>
    <row r="14" spans="1:2">
      <c r="A14" s="64" t="s">
        <v>149</v>
      </c>
      <c r="B14" s="65">
        <v>131</v>
      </c>
    </row>
    <row r="15" spans="1:2">
      <c r="A15" s="64" t="s">
        <v>180</v>
      </c>
      <c r="B15" s="66">
        <v>40</v>
      </c>
    </row>
    <row r="16" spans="1:2">
      <c r="A16" s="54" t="s">
        <v>15</v>
      </c>
      <c r="B16" s="55">
        <f>SUM(B2:B15)</f>
        <v>2420</v>
      </c>
    </row>
    <row r="17" spans="1:2">
      <c r="A17" s="222" t="s">
        <v>181</v>
      </c>
      <c r="B17" s="223"/>
    </row>
  </sheetData>
  <mergeCells count="1">
    <mergeCell ref="A17:B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8A5B-D905-4C23-B5A9-AC0AE77A5CA4}">
  <dimension ref="A1:B6"/>
  <sheetViews>
    <sheetView workbookViewId="0">
      <selection activeCell="B5" sqref="B5"/>
    </sheetView>
  </sheetViews>
  <sheetFormatPr defaultColWidth="11.42578125" defaultRowHeight="15"/>
  <cols>
    <col min="1" max="1" width="44.28515625" customWidth="1"/>
  </cols>
  <sheetData>
    <row r="1" spans="1:2">
      <c r="A1" s="78" t="s">
        <v>182</v>
      </c>
      <c r="B1" s="74" t="s">
        <v>183</v>
      </c>
    </row>
    <row r="2" spans="1:2">
      <c r="A2" s="43" t="s">
        <v>184</v>
      </c>
      <c r="B2" s="43">
        <v>1821</v>
      </c>
    </row>
    <row r="3" spans="1:2" ht="30">
      <c r="A3" s="43" t="s">
        <v>185</v>
      </c>
      <c r="B3" s="43">
        <v>1674</v>
      </c>
    </row>
    <row r="4" spans="1:2" ht="30">
      <c r="A4" s="43" t="s">
        <v>186</v>
      </c>
      <c r="B4" s="43">
        <v>1722</v>
      </c>
    </row>
    <row r="5" spans="1:2">
      <c r="A5" s="108" t="s">
        <v>187</v>
      </c>
      <c r="B5" s="108">
        <f>SUM(B2:B4)</f>
        <v>5217</v>
      </c>
    </row>
    <row r="6" spans="1:2">
      <c r="B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89428-B660-4F20-8674-6568ED690E7F}">
  <dimension ref="A1:F20"/>
  <sheetViews>
    <sheetView workbookViewId="0">
      <selection activeCell="C9" sqref="C9"/>
    </sheetView>
  </sheetViews>
  <sheetFormatPr defaultColWidth="11.42578125" defaultRowHeight="15"/>
  <cols>
    <col min="1" max="1" width="27.28515625" bestFit="1" customWidth="1"/>
    <col min="2" max="2" width="17.140625" bestFit="1" customWidth="1"/>
    <col min="3" max="3" width="22.42578125" bestFit="1" customWidth="1"/>
    <col min="4" max="4" width="23.5703125" customWidth="1"/>
    <col min="5" max="5" width="23.140625" customWidth="1"/>
    <col min="6" max="6" width="20.42578125" customWidth="1"/>
  </cols>
  <sheetData>
    <row r="1" spans="1:6" ht="135">
      <c r="A1" s="75" t="s">
        <v>189</v>
      </c>
      <c r="B1" s="75" t="s">
        <v>190</v>
      </c>
      <c r="C1" s="85" t="s">
        <v>191</v>
      </c>
      <c r="D1" s="84" t="s">
        <v>192</v>
      </c>
      <c r="E1" s="84" t="s">
        <v>193</v>
      </c>
      <c r="F1" s="84" t="s">
        <v>194</v>
      </c>
    </row>
    <row r="2" spans="1:6">
      <c r="A2" s="229" t="s">
        <v>9</v>
      </c>
      <c r="B2" s="61" t="s">
        <v>195</v>
      </c>
      <c r="C2" s="80">
        <v>105258</v>
      </c>
      <c r="D2" s="224">
        <v>3227280107</v>
      </c>
      <c r="E2" s="224">
        <v>213659032</v>
      </c>
      <c r="F2" s="224">
        <v>113284944</v>
      </c>
    </row>
    <row r="3" spans="1:6" ht="13.5" customHeight="1">
      <c r="A3" s="229"/>
      <c r="B3" s="57" t="s">
        <v>196</v>
      </c>
      <c r="C3" s="80">
        <v>142503</v>
      </c>
      <c r="D3" s="225"/>
      <c r="E3" s="225"/>
      <c r="F3" s="225"/>
    </row>
    <row r="4" spans="1:6">
      <c r="A4" s="232" t="s">
        <v>5</v>
      </c>
      <c r="B4" s="61" t="s">
        <v>197</v>
      </c>
      <c r="C4" s="81">
        <v>105528</v>
      </c>
      <c r="D4" s="225"/>
      <c r="E4" s="225"/>
      <c r="F4" s="225"/>
    </row>
    <row r="5" spans="1:6">
      <c r="A5" s="232"/>
      <c r="B5" s="61" t="s">
        <v>198</v>
      </c>
      <c r="C5" s="80">
        <v>142503</v>
      </c>
      <c r="D5" s="225"/>
      <c r="E5" s="225"/>
      <c r="F5" s="225"/>
    </row>
    <row r="6" spans="1:6">
      <c r="A6" s="232"/>
      <c r="B6" s="61" t="s">
        <v>199</v>
      </c>
      <c r="C6" s="80">
        <v>189453</v>
      </c>
      <c r="D6" s="225"/>
      <c r="E6" s="225"/>
      <c r="F6" s="225"/>
    </row>
    <row r="7" spans="1:6">
      <c r="A7" s="232" t="s">
        <v>200</v>
      </c>
      <c r="B7" s="61" t="s">
        <v>197</v>
      </c>
      <c r="C7" s="81">
        <v>105528</v>
      </c>
      <c r="D7" s="225"/>
      <c r="E7" s="225"/>
      <c r="F7" s="225"/>
    </row>
    <row r="8" spans="1:6">
      <c r="A8" s="232"/>
      <c r="B8" s="61" t="s">
        <v>198</v>
      </c>
      <c r="C8" s="80">
        <v>142503</v>
      </c>
      <c r="D8" s="225"/>
      <c r="E8" s="225"/>
      <c r="F8" s="225"/>
    </row>
    <row r="9" spans="1:6">
      <c r="A9" s="232"/>
      <c r="B9" s="61" t="s">
        <v>201</v>
      </c>
      <c r="C9" s="80">
        <v>189453</v>
      </c>
      <c r="D9" s="225"/>
      <c r="E9" s="225"/>
      <c r="F9" s="225"/>
    </row>
    <row r="10" spans="1:6">
      <c r="A10" s="56" t="s">
        <v>202</v>
      </c>
      <c r="B10" s="61" t="s">
        <v>203</v>
      </c>
      <c r="C10" s="80">
        <v>142503</v>
      </c>
      <c r="D10" s="225"/>
      <c r="E10" s="225"/>
      <c r="F10" s="225"/>
    </row>
    <row r="11" spans="1:6">
      <c r="A11" s="56" t="s">
        <v>3</v>
      </c>
      <c r="B11" s="61" t="s">
        <v>203</v>
      </c>
      <c r="C11" s="80">
        <v>77969</v>
      </c>
      <c r="D11" s="225"/>
      <c r="E11" s="225"/>
      <c r="F11" s="225"/>
    </row>
    <row r="12" spans="1:6">
      <c r="A12" s="56" t="s">
        <v>4</v>
      </c>
      <c r="B12" s="61" t="s">
        <v>203</v>
      </c>
      <c r="C12" s="80">
        <v>189453</v>
      </c>
      <c r="D12" s="225"/>
      <c r="E12" s="225"/>
      <c r="F12" s="225"/>
    </row>
    <row r="13" spans="1:6">
      <c r="A13" s="230" t="s">
        <v>204</v>
      </c>
      <c r="B13" s="61" t="s">
        <v>195</v>
      </c>
      <c r="C13" s="80">
        <v>105258</v>
      </c>
      <c r="D13" s="225"/>
      <c r="E13" s="225"/>
      <c r="F13" s="225"/>
    </row>
    <row r="14" spans="1:6">
      <c r="A14" s="231"/>
      <c r="B14" s="61" t="s">
        <v>205</v>
      </c>
      <c r="C14" s="80">
        <v>142503</v>
      </c>
      <c r="D14" s="225"/>
      <c r="E14" s="225"/>
      <c r="F14" s="225"/>
    </row>
    <row r="15" spans="1:6">
      <c r="A15" s="232" t="s">
        <v>6</v>
      </c>
      <c r="B15" s="61" t="s">
        <v>195</v>
      </c>
      <c r="C15" s="80">
        <v>105258</v>
      </c>
      <c r="D15" s="225"/>
      <c r="E15" s="225"/>
      <c r="F15" s="225"/>
    </row>
    <row r="16" spans="1:6">
      <c r="A16" s="232"/>
      <c r="B16" s="61" t="s">
        <v>205</v>
      </c>
      <c r="C16" s="80">
        <v>142503</v>
      </c>
      <c r="D16" s="225"/>
      <c r="E16" s="225"/>
      <c r="F16" s="225"/>
    </row>
    <row r="17" spans="1:6">
      <c r="A17" s="56" t="s">
        <v>206</v>
      </c>
      <c r="B17" s="61" t="s">
        <v>203</v>
      </c>
      <c r="C17" s="80">
        <v>132300</v>
      </c>
      <c r="D17" s="225"/>
      <c r="E17" s="225"/>
      <c r="F17" s="225"/>
    </row>
    <row r="18" spans="1:6">
      <c r="A18" s="79" t="s">
        <v>8</v>
      </c>
      <c r="B18" s="88" t="s">
        <v>203</v>
      </c>
      <c r="C18" s="82">
        <v>142503</v>
      </c>
      <c r="D18" s="225"/>
      <c r="E18" s="225"/>
      <c r="F18" s="225"/>
    </row>
    <row r="19" spans="1:6">
      <c r="A19" s="33" t="s">
        <v>207</v>
      </c>
      <c r="B19" s="52" t="s">
        <v>203</v>
      </c>
      <c r="C19" s="83">
        <v>56000</v>
      </c>
      <c r="D19" s="226"/>
      <c r="E19" s="226"/>
      <c r="F19" s="226"/>
    </row>
    <row r="20" spans="1:6">
      <c r="A20" s="227" t="s">
        <v>208</v>
      </c>
      <c r="B20" s="228"/>
      <c r="C20" s="228"/>
      <c r="D20" s="228"/>
    </row>
  </sheetData>
  <mergeCells count="9">
    <mergeCell ref="E2:E19"/>
    <mergeCell ref="F2:F19"/>
    <mergeCell ref="A20:D20"/>
    <mergeCell ref="A2:A3"/>
    <mergeCell ref="A13:A14"/>
    <mergeCell ref="A15:A16"/>
    <mergeCell ref="A4:A6"/>
    <mergeCell ref="A7:A9"/>
    <mergeCell ref="D2:D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96F4-975D-48B2-90E7-BAA46278DE02}">
  <dimension ref="A1:B12"/>
  <sheetViews>
    <sheetView workbookViewId="0">
      <selection activeCell="B12" sqref="B12"/>
    </sheetView>
  </sheetViews>
  <sheetFormatPr defaultColWidth="11.42578125" defaultRowHeight="15"/>
  <cols>
    <col min="1" max="1" width="36.28515625" bestFit="1" customWidth="1"/>
    <col min="2" max="2" width="94.7109375" bestFit="1" customWidth="1"/>
  </cols>
  <sheetData>
    <row r="1" spans="1:2" s="3" customFormat="1">
      <c r="A1" s="76" t="s">
        <v>189</v>
      </c>
      <c r="B1" s="76" t="s">
        <v>209</v>
      </c>
    </row>
    <row r="2" spans="1:2" s="3" customFormat="1">
      <c r="A2" s="1" t="s">
        <v>210</v>
      </c>
      <c r="B2" s="109" t="s">
        <v>211</v>
      </c>
    </row>
    <row r="3" spans="1:2" s="3" customFormat="1">
      <c r="A3" s="33" t="s">
        <v>212</v>
      </c>
      <c r="B3" s="109" t="s">
        <v>213</v>
      </c>
    </row>
    <row r="4" spans="1:2" s="3" customFormat="1">
      <c r="A4" s="33" t="s">
        <v>10</v>
      </c>
      <c r="B4" s="109" t="s">
        <v>214</v>
      </c>
    </row>
    <row r="5" spans="1:2" s="3" customFormat="1">
      <c r="A5" s="33" t="s">
        <v>4</v>
      </c>
      <c r="B5" s="109" t="s">
        <v>215</v>
      </c>
    </row>
    <row r="6" spans="1:2" s="3" customFormat="1">
      <c r="A6" s="33" t="s">
        <v>5</v>
      </c>
      <c r="B6" s="109" t="s">
        <v>216</v>
      </c>
    </row>
    <row r="7" spans="1:2" s="3" customFormat="1">
      <c r="A7" s="33" t="s">
        <v>200</v>
      </c>
      <c r="B7" s="109" t="s">
        <v>216</v>
      </c>
    </row>
    <row r="8" spans="1:2" s="3" customFormat="1">
      <c r="A8" s="33" t="s">
        <v>217</v>
      </c>
      <c r="B8" s="109" t="s">
        <v>218</v>
      </c>
    </row>
    <row r="9" spans="1:2" s="3" customFormat="1">
      <c r="A9" s="33" t="s">
        <v>6</v>
      </c>
      <c r="B9" s="109" t="s">
        <v>219</v>
      </c>
    </row>
    <row r="10" spans="1:2" s="3" customFormat="1">
      <c r="A10" s="33" t="s">
        <v>7</v>
      </c>
      <c r="B10" s="109" t="s">
        <v>220</v>
      </c>
    </row>
    <row r="11" spans="1:2" s="3" customFormat="1">
      <c r="A11" s="33" t="s">
        <v>8</v>
      </c>
      <c r="B11" s="109" t="s">
        <v>219</v>
      </c>
    </row>
    <row r="12" spans="1:2" s="3" customFormat="1">
      <c r="A12" s="77" t="s">
        <v>14</v>
      </c>
      <c r="B12" s="110" t="s">
        <v>219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5" ma:contentTypeDescription="Crear nuevo documento." ma:contentTypeScope="" ma:versionID="433d91b37bdd6593283562b38be5a6fa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1fc160a2c4cc13bc4a0cc783a476dd04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40454D-0947-4904-8228-B60052050D6F}"/>
</file>

<file path=customXml/itemProps2.xml><?xml version="1.0" encoding="utf-8"?>
<ds:datastoreItem xmlns:ds="http://schemas.openxmlformats.org/officeDocument/2006/customXml" ds:itemID="{97223F45-BBCB-4FE1-9BE8-3790055B7641}"/>
</file>

<file path=customXml/itemProps3.xml><?xml version="1.0" encoding="utf-8"?>
<ds:datastoreItem xmlns:ds="http://schemas.openxmlformats.org/officeDocument/2006/customXml" ds:itemID="{F6BD9A98-EC9D-4B99-8706-A7BE19D67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Cabral Páez</dc:creator>
  <cp:keywords/>
  <dc:description/>
  <cp:lastModifiedBy/>
  <cp:revision/>
  <dcterms:created xsi:type="dcterms:W3CDTF">2024-05-31T16:30:33Z</dcterms:created>
  <dcterms:modified xsi:type="dcterms:W3CDTF">2026-06-08T12:58:59Z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