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 activeTab="6"/>
  </bookViews>
  <sheets>
    <sheet name="CREDITO-15" sheetId="5" r:id="rId1"/>
    <sheet name="INCISOS-15" sheetId="6" r:id="rId2"/>
    <sheet name="CREDITO-16" sheetId="3" r:id="rId3"/>
    <sheet name="INCISOS-16" sheetId="4" r:id="rId4"/>
    <sheet name="CREDITO-17" sheetId="1" r:id="rId5"/>
    <sheet name="INCISOS-17" sheetId="2" r:id="rId6"/>
    <sheet name="CREDITO-18" sheetId="10" r:id="rId7"/>
    <sheet name="INCISOS-18" sheetId="9" r:id="rId8"/>
  </sheets>
  <calcPr calcId="145621"/>
</workbook>
</file>

<file path=xl/calcChain.xml><?xml version="1.0" encoding="utf-8"?>
<calcChain xmlns="http://schemas.openxmlformats.org/spreadsheetml/2006/main">
  <c r="I9" i="10" l="1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8" i="10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I6" i="3"/>
  <c r="G6" i="3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I6" i="5"/>
  <c r="G6" i="5"/>
  <c r="H49" i="10" l="1"/>
  <c r="F49" i="10"/>
  <c r="E49" i="10"/>
  <c r="D49" i="10"/>
  <c r="C49" i="10"/>
  <c r="E10" i="2" l="1"/>
  <c r="F10" i="2"/>
  <c r="D10" i="2"/>
  <c r="D47" i="1" l="1"/>
  <c r="E47" i="1"/>
  <c r="F47" i="1"/>
  <c r="H47" i="1"/>
  <c r="C47" i="1"/>
  <c r="C46" i="3"/>
  <c r="G47" i="1" l="1"/>
  <c r="F46" i="5"/>
  <c r="H46" i="5" l="1"/>
  <c r="E46" i="5"/>
  <c r="G46" i="5" s="1"/>
  <c r="D46" i="5"/>
  <c r="C46" i="5"/>
  <c r="D46" i="3" l="1"/>
  <c r="E46" i="3"/>
  <c r="F46" i="3"/>
  <c r="G46" i="3" s="1"/>
  <c r="H46" i="3"/>
  <c r="G11" i="4" l="1"/>
  <c r="F11" i="4"/>
  <c r="E11" i="4"/>
</calcChain>
</file>

<file path=xl/sharedStrings.xml><?xml version="1.0" encoding="utf-8"?>
<sst xmlns="http://schemas.openxmlformats.org/spreadsheetml/2006/main" count="253" uniqueCount="71">
  <si>
    <t>DEPENDENCIAS</t>
  </si>
  <si>
    <t>CRÉDITO ORIGINAL</t>
  </si>
  <si>
    <t>CRÉDITO MODIFICATORIA</t>
  </si>
  <si>
    <t>TOTAL CRÉDITO</t>
  </si>
  <si>
    <t xml:space="preserve">016 -  ESCUELA DE COMERCIO  MARTIN ZAPATA </t>
  </si>
  <si>
    <t xml:space="preserve">017 -  LICEO AGRICOLA Y ENOLOGICO  DOMINFO F.SARMIENTO </t>
  </si>
  <si>
    <t>018 -  ESCUELA DE AGRICULTURA</t>
  </si>
  <si>
    <t xml:space="preserve">019 -  COLEGIO UNIVERS.CENTRAL  GRAL.JOSE DE SAN MARTIN </t>
  </si>
  <si>
    <t>020 -  ESCUELA DEL MAGISTERIO</t>
  </si>
  <si>
    <t>023 -  HUN-UNCUYO</t>
  </si>
  <si>
    <t>064 -  DIRECCION GENERAL DE EDUCACION SECUNDARIA</t>
  </si>
  <si>
    <t>065 -  ESCUELA CARMEN VERA DE ARENAS</t>
  </si>
  <si>
    <t>066 -  DPTO.DE APLICACION DOCENTE EGB III - MZA</t>
  </si>
  <si>
    <t>067 -  DPTO.DE APLICACION DOCENTE EGB III - GRAL ALVEAR</t>
  </si>
  <si>
    <t>COMPROMISO</t>
  </si>
  <si>
    <t>DEVENGADO</t>
  </si>
  <si>
    <t xml:space="preserve"> Año 2017 - Fuente 11, 14 y 16</t>
  </si>
  <si>
    <t>Inciso</t>
  </si>
  <si>
    <t>Inciso: Nombre</t>
  </si>
  <si>
    <t>Crédito original</t>
  </si>
  <si>
    <t>Modificatoria de crédito</t>
  </si>
  <si>
    <t xml:space="preserve"> Total</t>
  </si>
  <si>
    <t>Gastos en personal</t>
  </si>
  <si>
    <t>Bienes de consumo</t>
  </si>
  <si>
    <t>Servicios no personales</t>
  </si>
  <si>
    <t>Bienes de uso</t>
  </si>
  <si>
    <t>Transferencias</t>
  </si>
  <si>
    <t xml:space="preserve">TOTAL </t>
  </si>
  <si>
    <t>Incisos del 1 al 5.</t>
  </si>
  <si>
    <t>002 - FACULTAD DE FILOSOFIA Y LETRAS</t>
  </si>
  <si>
    <t>003 - FACULTAD DE CIENCIAS ECONOMICAS</t>
  </si>
  <si>
    <t>004 - FACULTAD DE CIENCIAS AGRARIAS</t>
  </si>
  <si>
    <t>006 - FACULTAD DE ODONTOLOGIA</t>
  </si>
  <si>
    <t>007 - FACULTAD DE CIENCIAS MEDICAS</t>
  </si>
  <si>
    <t>008 - FACULTAD DE CIENCIAS POLITICAS Y SOCIALES</t>
  </si>
  <si>
    <t>009 - FACULTAD DE INGENIERIA</t>
  </si>
  <si>
    <t>010 - FACULTAD DE ARTES Y DISEÑO</t>
  </si>
  <si>
    <t>011 - FACULTAD DE DERECHO</t>
  </si>
  <si>
    <t>012 - FACULTAD DE CIENCIAS APLICADAS A LA INDUSTRIA</t>
  </si>
  <si>
    <t>013 - FACULTAD DE EDUCACION ELEMENTAL Y ESPECIAL</t>
  </si>
  <si>
    <t xml:space="preserve">036 - INSTITUTO  BALSEIRO </t>
  </si>
  <si>
    <t>056 - FACULTAD DE CS. EXACTAS Y NATURALES</t>
  </si>
  <si>
    <t>059 - ITU</t>
  </si>
  <si>
    <t>001 - RECTORADO</t>
  </si>
  <si>
    <t>021 - COORD.GRAL.DE PLANEAMIENTO Y LOG.DE INFRAESTRUCTUR</t>
  </si>
  <si>
    <t>027 - ESPACIO DE LA CIENCIA Y TECNOLOGIA - ECT</t>
  </si>
  <si>
    <t>032 - SECRETARIA DE EXTENSION UNIVERSITARIA</t>
  </si>
  <si>
    <t>015 - ORGANISMOS ARTÍSTICOS</t>
  </si>
  <si>
    <t>033 - SECRETARIA DE BIENESTAR UNIVERSITARIO</t>
  </si>
  <si>
    <t>035 - CICUNC</t>
  </si>
  <si>
    <t>043 - SECRETARIA ECONOMICO-FINANCIERA</t>
  </si>
  <si>
    <t>044 - SECRETARIA ACADEMICA</t>
  </si>
  <si>
    <t>053 - SECRETARIA ADMINISTRATIVA</t>
  </si>
  <si>
    <t>055 - I.T.I.C.</t>
  </si>
  <si>
    <t>057 - SECRETARIA DE RELACIONES INSTITUCIONALES</t>
  </si>
  <si>
    <t>060 - SECR. DE INTEGRACIÓN E INTERNACIONALIZACION</t>
  </si>
  <si>
    <t>068 - VINCULACION Y TERRITORIALIZACION</t>
  </si>
  <si>
    <t>078- SECRETARIA DE POLÍTICAS PÚBLICAS</t>
  </si>
  <si>
    <t>092 - SECRETARIA DE CIENCIA, TECNICA Y POSGRADO</t>
  </si>
  <si>
    <t>094 - FUNDAR</t>
  </si>
  <si>
    <t>TOTAL</t>
  </si>
  <si>
    <t xml:space="preserve"> 2015. Fuentes 11-14</t>
  </si>
  <si>
    <t xml:space="preserve"> Año 2015 - Fuente 11-14 </t>
  </si>
  <si>
    <t xml:space="preserve"> 2016. Fuentes 11- 14 </t>
  </si>
  <si>
    <t xml:space="preserve"> Año 2016 - Fuente 11- 14</t>
  </si>
  <si>
    <t xml:space="preserve"> Año 2017 - Fuente 11-14 </t>
  </si>
  <si>
    <t xml:space="preserve"> Año 2018 - Fuente 11-14 </t>
  </si>
  <si>
    <t>COMPROMISO / TOTAL CRÉDITO (%)</t>
  </si>
  <si>
    <t>DEVENGADO / TOTAL CRÉDITO (%)</t>
  </si>
  <si>
    <t>DEVENGADO 
(al 10/05/2018)</t>
  </si>
  <si>
    <t>COMPROMISO 
(al 10/05/2018)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</si>
</sst>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4" fontId="0" fillId="0" borderId="6" xfId="0" applyNumberFormat="1" applyFill="1" applyBorder="1" applyAlignment="1" applyProtection="1">
      <alignment horizontal="center"/>
    </xf>
    <xf numFmtId="4" fontId="0" fillId="0" borderId="7" xfId="0" applyNumberFormat="1" applyFill="1" applyBorder="1" applyAlignment="1" applyProtection="1">
      <alignment horizontal="center"/>
    </xf>
    <xf numFmtId="4" fontId="0" fillId="0" borderId="8" xfId="0" applyNumberFormat="1" applyFill="1" applyBorder="1" applyAlignment="1" applyProtection="1">
      <alignment horizontal="center"/>
    </xf>
    <xf numFmtId="4" fontId="2" fillId="0" borderId="9" xfId="0" applyNumberFormat="1" applyFont="1" applyFill="1" applyBorder="1" applyAlignment="1" applyProtection="1">
      <alignment horizontal="center"/>
    </xf>
    <xf numFmtId="4" fontId="2" fillId="0" borderId="10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2" fillId="0" borderId="0" xfId="0" applyFont="1" applyFill="1" applyProtection="1"/>
    <xf numFmtId="4" fontId="0" fillId="0" borderId="7" xfId="0" applyNumberFormat="1" applyFill="1" applyBorder="1" applyProtection="1"/>
    <xf numFmtId="4" fontId="0" fillId="0" borderId="12" xfId="0" applyNumberFormat="1" applyFill="1" applyBorder="1" applyAlignment="1" applyProtection="1">
      <alignment horizontal="center"/>
    </xf>
    <xf numFmtId="4" fontId="0" fillId="0" borderId="13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4" fontId="3" fillId="0" borderId="6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" fontId="3" fillId="0" borderId="21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 wrapText="1"/>
    </xf>
    <xf numFmtId="0" fontId="7" fillId="2" borderId="9" xfId="0" applyFont="1" applyFill="1" applyBorder="1" applyAlignment="1">
      <alignment horizontal="left"/>
    </xf>
    <xf numFmtId="4" fontId="0" fillId="0" borderId="0" xfId="0" applyNumberFormat="1"/>
    <xf numFmtId="4" fontId="0" fillId="0" borderId="1" xfId="0" applyNumberForma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/>
    </xf>
    <xf numFmtId="0" fontId="0" fillId="0" borderId="0" xfId="0" applyFill="1"/>
    <xf numFmtId="0" fontId="1" fillId="0" borderId="0" xfId="0" applyFont="1" applyFill="1"/>
    <xf numFmtId="4" fontId="1" fillId="0" borderId="9" xfId="0" applyNumberFormat="1" applyFont="1" applyFill="1" applyBorder="1"/>
    <xf numFmtId="0" fontId="0" fillId="0" borderId="0" xfId="0" applyBorder="1" applyAlignment="1">
      <alignment horizontal="left"/>
    </xf>
    <xf numFmtId="0" fontId="5" fillId="0" borderId="0" xfId="0" applyFont="1" applyFill="1" applyBorder="1" applyProtection="1"/>
    <xf numFmtId="4" fontId="0" fillId="0" borderId="0" xfId="0" applyNumberFormat="1" applyFill="1"/>
    <xf numFmtId="4" fontId="2" fillId="0" borderId="7" xfId="0" applyNumberFormat="1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4" fontId="1" fillId="0" borderId="0" xfId="0" applyNumberFormat="1" applyFont="1" applyAlignment="1">
      <alignment vertical="center" wrapText="1"/>
    </xf>
    <xf numFmtId="0" fontId="1" fillId="0" borderId="16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1" fillId="4" borderId="0" xfId="0" applyNumberFormat="1" applyFont="1" applyFill="1" applyBorder="1"/>
    <xf numFmtId="4" fontId="0" fillId="0" borderId="1" xfId="0" applyNumberFormat="1" applyFill="1" applyBorder="1" applyProtection="1"/>
    <xf numFmtId="4" fontId="0" fillId="0" borderId="12" xfId="0" applyNumberFormat="1" applyFill="1" applyBorder="1" applyProtection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2" fillId="0" borderId="23" xfId="0" applyNumberFormat="1" applyFont="1" applyFill="1" applyBorder="1" applyAlignment="1" applyProtection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" fontId="1" fillId="0" borderId="0" xfId="0" applyNumberFormat="1" applyFont="1" applyFill="1" applyBorder="1"/>
    <xf numFmtId="4" fontId="5" fillId="0" borderId="7" xfId="0" applyNumberFormat="1" applyFont="1" applyFill="1" applyBorder="1" applyAlignment="1" applyProtection="1">
      <alignment horizontal="center"/>
    </xf>
    <xf numFmtId="0" fontId="1" fillId="0" borderId="24" xfId="0" applyFont="1" applyFill="1" applyBorder="1" applyProtection="1"/>
    <xf numFmtId="4" fontId="2" fillId="0" borderId="4" xfId="0" applyNumberFormat="1" applyFont="1" applyFill="1" applyBorder="1" applyAlignment="1" applyProtection="1">
      <alignment horizontal="center"/>
    </xf>
    <xf numFmtId="4" fontId="2" fillId="0" borderId="25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 applyProtection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 applyFill="1"/>
    <xf numFmtId="2" fontId="0" fillId="0" borderId="0" xfId="0" applyNumberFormat="1" applyFill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7" xfId="0" applyFont="1" applyFill="1" applyBorder="1" applyProtection="1"/>
    <xf numFmtId="4" fontId="2" fillId="0" borderId="7" xfId="0" applyNumberFormat="1" applyFont="1" applyFill="1" applyBorder="1" applyAlignment="1" applyProtection="1">
      <alignment horizontal="right"/>
    </xf>
    <xf numFmtId="4" fontId="0" fillId="0" borderId="6" xfId="0" applyNumberFormat="1" applyFill="1" applyBorder="1" applyProtection="1"/>
    <xf numFmtId="2" fontId="0" fillId="0" borderId="7" xfId="0" applyNumberFormat="1" applyBorder="1"/>
    <xf numFmtId="4" fontId="0" fillId="0" borderId="26" xfId="0" applyNumberFormat="1" applyFill="1" applyBorder="1" applyProtection="1"/>
    <xf numFmtId="4" fontId="0" fillId="0" borderId="27" xfId="0" applyNumberFormat="1" applyFill="1" applyBorder="1" applyProtection="1"/>
    <xf numFmtId="4" fontId="2" fillId="0" borderId="4" xfId="0" applyNumberFormat="1" applyFont="1" applyFill="1" applyBorder="1" applyAlignment="1" applyProtection="1">
      <alignment horizontal="right"/>
    </xf>
    <xf numFmtId="4" fontId="0" fillId="0" borderId="6" xfId="0" applyNumberFormat="1" applyFill="1" applyBorder="1" applyAlignment="1" applyProtection="1">
      <alignment horizontal="right"/>
    </xf>
    <xf numFmtId="4" fontId="0" fillId="0" borderId="27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center"/>
    </xf>
    <xf numFmtId="4" fontId="0" fillId="0" borderId="28" xfId="0" applyNumberFormat="1" applyFill="1" applyBorder="1" applyAlignment="1" applyProtection="1">
      <alignment horizontal="center"/>
    </xf>
    <xf numFmtId="2" fontId="0" fillId="0" borderId="7" xfId="0" applyNumberFormat="1" applyFont="1" applyBorder="1" applyAlignment="1">
      <alignment horizontal="right"/>
    </xf>
    <xf numFmtId="4" fontId="3" fillId="0" borderId="7" xfId="0" applyNumberFormat="1" applyFont="1" applyFill="1" applyBorder="1" applyAlignment="1" applyProtection="1">
      <alignment horizontal="center"/>
    </xf>
    <xf numFmtId="4" fontId="0" fillId="0" borderId="7" xfId="0" applyNumberFormat="1" applyFill="1" applyBorder="1" applyAlignment="1" applyProtection="1">
      <alignment horizontal="right"/>
    </xf>
    <xf numFmtId="2" fontId="0" fillId="0" borderId="7" xfId="0" applyNumberForma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pane xSplit="2" ySplit="5" topLeftCell="D6" activePane="bottomRight" state="frozen"/>
      <selection pane="topRight" activeCell="C1" sqref="C1"/>
      <selection pane="bottomLeft" activeCell="A9" sqref="A9"/>
      <selection pane="bottomRight" activeCell="G38" sqref="G38"/>
    </sheetView>
  </sheetViews>
  <sheetFormatPr baseColWidth="10" defaultRowHeight="15" x14ac:dyDescent="0.25"/>
  <cols>
    <col min="1" max="1" width="6.85546875" customWidth="1"/>
    <col min="2" max="2" width="60.85546875" bestFit="1" customWidth="1"/>
    <col min="3" max="3" width="17.85546875" bestFit="1" customWidth="1"/>
    <col min="4" max="4" width="23.85546875" bestFit="1" customWidth="1"/>
    <col min="5" max="5" width="15.28515625" bestFit="1" customWidth="1"/>
    <col min="6" max="6" width="15.28515625" customWidth="1"/>
    <col min="7" max="7" width="18" customWidth="1"/>
    <col min="8" max="8" width="15.28515625" bestFit="1" customWidth="1"/>
    <col min="9" max="9" width="19.28515625" customWidth="1"/>
  </cols>
  <sheetData>
    <row r="1" spans="2:9" ht="15.75" thickBot="1" x14ac:dyDescent="0.3"/>
    <row r="2" spans="2:9" ht="15.75" thickBot="1" x14ac:dyDescent="0.3">
      <c r="B2" s="6" t="s">
        <v>61</v>
      </c>
      <c r="C2" s="17"/>
      <c r="D2" s="17"/>
      <c r="E2" s="18"/>
      <c r="F2" s="18"/>
      <c r="G2" s="18"/>
      <c r="H2" s="17"/>
    </row>
    <row r="3" spans="2:9" ht="15.75" thickBot="1" x14ac:dyDescent="0.3">
      <c r="B3" s="18"/>
      <c r="C3" s="17"/>
      <c r="D3" s="17"/>
      <c r="E3" s="18"/>
      <c r="F3" s="18"/>
      <c r="G3" s="18"/>
      <c r="H3" s="17"/>
    </row>
    <row r="4" spans="2:9" x14ac:dyDescent="0.25">
      <c r="B4" s="88" t="s">
        <v>0</v>
      </c>
      <c r="C4" s="91" t="s">
        <v>1</v>
      </c>
      <c r="D4" s="93" t="s">
        <v>2</v>
      </c>
      <c r="E4" s="88" t="s">
        <v>3</v>
      </c>
      <c r="F4" s="88" t="s">
        <v>14</v>
      </c>
      <c r="G4" s="88" t="s">
        <v>67</v>
      </c>
      <c r="H4" s="88" t="s">
        <v>15</v>
      </c>
      <c r="I4" s="88" t="s">
        <v>68</v>
      </c>
    </row>
    <row r="5" spans="2:9" x14ac:dyDescent="0.25">
      <c r="B5" s="90"/>
      <c r="C5" s="92"/>
      <c r="D5" s="94"/>
      <c r="E5" s="90"/>
      <c r="F5" s="90"/>
      <c r="G5" s="89"/>
      <c r="H5" s="90"/>
      <c r="I5" s="89"/>
    </row>
    <row r="6" spans="2:9" x14ac:dyDescent="0.25">
      <c r="B6" s="73" t="s">
        <v>43</v>
      </c>
      <c r="C6" s="19">
        <v>81652179.25</v>
      </c>
      <c r="D6" s="19">
        <v>36314366.909999996</v>
      </c>
      <c r="E6" s="19">
        <v>117966546.16000001</v>
      </c>
      <c r="F6" s="19">
        <v>79480043.400000006</v>
      </c>
      <c r="G6" s="19">
        <f>F6*100/E6</f>
        <v>67.375070295098652</v>
      </c>
      <c r="H6" s="77">
        <v>75247582.870000005</v>
      </c>
      <c r="I6" s="76">
        <f>H6*100/E6</f>
        <v>63.787222156983759</v>
      </c>
    </row>
    <row r="7" spans="2:9" x14ac:dyDescent="0.25">
      <c r="B7" s="73" t="s">
        <v>29</v>
      </c>
      <c r="C7" s="19">
        <v>128549405.22</v>
      </c>
      <c r="D7" s="75">
        <v>20671627.75</v>
      </c>
      <c r="E7" s="75">
        <v>149221032.96999997</v>
      </c>
      <c r="F7" s="75">
        <v>148027465.84999996</v>
      </c>
      <c r="G7" s="75">
        <f t="shared" ref="G7:G46" si="0">F7*100/E7</f>
        <v>99.200134795850147</v>
      </c>
      <c r="H7" s="78">
        <v>147979304.84999996</v>
      </c>
      <c r="I7" s="76">
        <f t="shared" ref="I7:I46" si="1">H7*100/E7</f>
        <v>99.16785985508514</v>
      </c>
    </row>
    <row r="8" spans="2:9" x14ac:dyDescent="0.25">
      <c r="B8" s="73" t="s">
        <v>30</v>
      </c>
      <c r="C8" s="19">
        <v>103113311.16000003</v>
      </c>
      <c r="D8" s="19">
        <v>10566189.649999999</v>
      </c>
      <c r="E8" s="19">
        <v>113679500.81</v>
      </c>
      <c r="F8" s="19">
        <v>111316073.84999999</v>
      </c>
      <c r="G8" s="19">
        <f t="shared" si="0"/>
        <v>97.920973488483071</v>
      </c>
      <c r="H8" s="77">
        <v>111212948.51999998</v>
      </c>
      <c r="I8" s="76">
        <f t="shared" si="1"/>
        <v>97.830257634467856</v>
      </c>
    </row>
    <row r="9" spans="2:9" x14ac:dyDescent="0.25">
      <c r="B9" s="73" t="s">
        <v>31</v>
      </c>
      <c r="C9" s="19">
        <v>123713814.11</v>
      </c>
      <c r="D9" s="19">
        <v>12915105.619999997</v>
      </c>
      <c r="E9" s="19">
        <v>136628919.73000002</v>
      </c>
      <c r="F9" s="19">
        <v>134481028.57999998</v>
      </c>
      <c r="G9" s="19">
        <f t="shared" si="0"/>
        <v>98.427938130342682</v>
      </c>
      <c r="H9" s="77">
        <v>133103670.17999999</v>
      </c>
      <c r="I9" s="76">
        <f t="shared" si="1"/>
        <v>97.419836476079539</v>
      </c>
    </row>
    <row r="10" spans="2:9" x14ac:dyDescent="0.25">
      <c r="B10" s="73" t="s">
        <v>32</v>
      </c>
      <c r="C10" s="19">
        <v>50381726.299999997</v>
      </c>
      <c r="D10" s="19">
        <v>10996723.290000001</v>
      </c>
      <c r="E10" s="19">
        <v>61378449.590000004</v>
      </c>
      <c r="F10" s="19">
        <v>61258448.790000014</v>
      </c>
      <c r="G10" s="19">
        <f t="shared" si="0"/>
        <v>99.80449033691535</v>
      </c>
      <c r="H10" s="77">
        <v>61227877.880000018</v>
      </c>
      <c r="I10" s="76">
        <f t="shared" si="1"/>
        <v>99.754683099677848</v>
      </c>
    </row>
    <row r="11" spans="2:9" x14ac:dyDescent="0.25">
      <c r="B11" s="73" t="s">
        <v>33</v>
      </c>
      <c r="C11" s="19">
        <v>102587471.69</v>
      </c>
      <c r="D11" s="19">
        <v>38247932.010000005</v>
      </c>
      <c r="E11" s="19">
        <v>140835403.69999999</v>
      </c>
      <c r="F11" s="19">
        <v>123429674.16</v>
      </c>
      <c r="G11" s="19">
        <f t="shared" si="0"/>
        <v>87.64108378808163</v>
      </c>
      <c r="H11" s="77">
        <v>120584005.69999999</v>
      </c>
      <c r="I11" s="76">
        <f t="shared" si="1"/>
        <v>85.620520502686631</v>
      </c>
    </row>
    <row r="12" spans="2:9" x14ac:dyDescent="0.25">
      <c r="B12" s="73" t="s">
        <v>34</v>
      </c>
      <c r="C12" s="19">
        <v>80370287.460000008</v>
      </c>
      <c r="D12" s="19">
        <v>14777542.35</v>
      </c>
      <c r="E12" s="19">
        <v>95147829.809999987</v>
      </c>
      <c r="F12" s="19">
        <v>94707791.790000007</v>
      </c>
      <c r="G12" s="19">
        <f t="shared" si="0"/>
        <v>99.537521748127418</v>
      </c>
      <c r="H12" s="77">
        <v>94698102.980000004</v>
      </c>
      <c r="I12" s="76">
        <f t="shared" si="1"/>
        <v>99.527338846405598</v>
      </c>
    </row>
    <row r="13" spans="2:9" x14ac:dyDescent="0.25">
      <c r="B13" s="73" t="s">
        <v>35</v>
      </c>
      <c r="C13" s="19">
        <v>81837607.149999991</v>
      </c>
      <c r="D13" s="19">
        <v>14727387.550000001</v>
      </c>
      <c r="E13" s="19">
        <v>96564994.699999988</v>
      </c>
      <c r="F13" s="19">
        <v>95754830.889999986</v>
      </c>
      <c r="G13" s="19">
        <f t="shared" si="0"/>
        <v>99.16101708231129</v>
      </c>
      <c r="H13" s="77">
        <v>95754830.889999986</v>
      </c>
      <c r="I13" s="76">
        <f t="shared" si="1"/>
        <v>99.16101708231129</v>
      </c>
    </row>
    <row r="14" spans="2:9" x14ac:dyDescent="0.25">
      <c r="B14" s="73" t="s">
        <v>36</v>
      </c>
      <c r="C14" s="19">
        <v>106453329.16000004</v>
      </c>
      <c r="D14" s="19">
        <v>16429249.390000004</v>
      </c>
      <c r="E14" s="19">
        <v>122882578.55</v>
      </c>
      <c r="F14" s="19">
        <v>122348385.24999997</v>
      </c>
      <c r="G14" s="19">
        <f t="shared" si="0"/>
        <v>99.565281501817864</v>
      </c>
      <c r="H14" s="77">
        <v>121673491.65999997</v>
      </c>
      <c r="I14" s="76">
        <f t="shared" si="1"/>
        <v>99.0160632172053</v>
      </c>
    </row>
    <row r="15" spans="2:9" x14ac:dyDescent="0.25">
      <c r="B15" s="73" t="s">
        <v>37</v>
      </c>
      <c r="C15" s="19">
        <v>39982312.429999992</v>
      </c>
      <c r="D15" s="19">
        <v>3554591.05</v>
      </c>
      <c r="E15" s="19">
        <v>43536903.480000004</v>
      </c>
      <c r="F15" s="19">
        <v>43051539.770000003</v>
      </c>
      <c r="G15" s="19">
        <f t="shared" si="0"/>
        <v>98.885167131321197</v>
      </c>
      <c r="H15" s="77">
        <v>42887184.089999996</v>
      </c>
      <c r="I15" s="76">
        <f t="shared" si="1"/>
        <v>98.507658243773633</v>
      </c>
    </row>
    <row r="16" spans="2:9" x14ac:dyDescent="0.25">
      <c r="B16" s="73" t="s">
        <v>38</v>
      </c>
      <c r="C16" s="19">
        <v>36739985.399999999</v>
      </c>
      <c r="D16" s="19">
        <v>5057571.7800000012</v>
      </c>
      <c r="E16" s="19">
        <v>41797557.18</v>
      </c>
      <c r="F16" s="19">
        <v>40473252.460000008</v>
      </c>
      <c r="G16" s="19">
        <f t="shared" si="0"/>
        <v>96.831621727803594</v>
      </c>
      <c r="H16" s="77">
        <v>40300820.730000004</v>
      </c>
      <c r="I16" s="76">
        <f t="shared" si="1"/>
        <v>96.419081518198922</v>
      </c>
    </row>
    <row r="17" spans="2:9" x14ac:dyDescent="0.25">
      <c r="B17" s="73" t="s">
        <v>39</v>
      </c>
      <c r="C17" s="19">
        <v>60532089.57</v>
      </c>
      <c r="D17" s="19">
        <v>14086368.649999999</v>
      </c>
      <c r="E17" s="19">
        <v>74618458.219999999</v>
      </c>
      <c r="F17" s="19">
        <v>73972433.639999986</v>
      </c>
      <c r="G17" s="19">
        <f t="shared" si="0"/>
        <v>99.134229525226417</v>
      </c>
      <c r="H17" s="77">
        <v>73864752.139999986</v>
      </c>
      <c r="I17" s="76">
        <f t="shared" si="1"/>
        <v>98.989920057343127</v>
      </c>
    </row>
    <row r="18" spans="2:9" x14ac:dyDescent="0.25">
      <c r="B18" s="73" t="s">
        <v>47</v>
      </c>
      <c r="C18" s="19">
        <v>37513491.82</v>
      </c>
      <c r="D18" s="19">
        <v>9314228.0800000001</v>
      </c>
      <c r="E18" s="19">
        <v>46827719.899999999</v>
      </c>
      <c r="F18" s="19">
        <v>46824323.719999991</v>
      </c>
      <c r="G18" s="19">
        <f t="shared" si="0"/>
        <v>99.992747500823739</v>
      </c>
      <c r="H18" s="77">
        <v>46813079.059999995</v>
      </c>
      <c r="I18" s="76">
        <f t="shared" si="1"/>
        <v>99.968734672473332</v>
      </c>
    </row>
    <row r="19" spans="2:9" x14ac:dyDescent="0.25">
      <c r="B19" s="73" t="s">
        <v>4</v>
      </c>
      <c r="C19" s="19">
        <v>42726884.660000004</v>
      </c>
      <c r="D19" s="19">
        <v>8021971.6600000001</v>
      </c>
      <c r="E19" s="19">
        <v>50748856.32</v>
      </c>
      <c r="F19" s="19">
        <v>50694937.540000014</v>
      </c>
      <c r="G19" s="19">
        <f t="shared" si="0"/>
        <v>99.893753704201714</v>
      </c>
      <c r="H19" s="77">
        <v>50694120.540000014</v>
      </c>
      <c r="I19" s="76">
        <f t="shared" si="1"/>
        <v>99.892143815705225</v>
      </c>
    </row>
    <row r="20" spans="2:9" x14ac:dyDescent="0.25">
      <c r="B20" s="73" t="s">
        <v>5</v>
      </c>
      <c r="C20" s="19">
        <v>28387725.539999999</v>
      </c>
      <c r="D20" s="19">
        <v>5632746.4699999997</v>
      </c>
      <c r="E20" s="19">
        <v>34020472.009999998</v>
      </c>
      <c r="F20" s="19">
        <v>34017388.329999998</v>
      </c>
      <c r="G20" s="19">
        <f t="shared" si="0"/>
        <v>99.990935810652218</v>
      </c>
      <c r="H20" s="77">
        <v>34017388.329999998</v>
      </c>
      <c r="I20" s="76">
        <f t="shared" si="1"/>
        <v>99.990935810652218</v>
      </c>
    </row>
    <row r="21" spans="2:9" x14ac:dyDescent="0.25">
      <c r="B21" s="73" t="s">
        <v>6</v>
      </c>
      <c r="C21" s="19">
        <v>15070077.719999999</v>
      </c>
      <c r="D21" s="19">
        <v>4716075.3</v>
      </c>
      <c r="E21" s="19">
        <v>19786153.02</v>
      </c>
      <c r="F21" s="19">
        <v>19761958.850000005</v>
      </c>
      <c r="G21" s="19">
        <f t="shared" si="0"/>
        <v>99.877721707824961</v>
      </c>
      <c r="H21" s="77">
        <v>19761958.850000005</v>
      </c>
      <c r="I21" s="76">
        <f t="shared" si="1"/>
        <v>99.877721707824961</v>
      </c>
    </row>
    <row r="22" spans="2:9" x14ac:dyDescent="0.25">
      <c r="B22" s="73" t="s">
        <v>7</v>
      </c>
      <c r="C22" s="19">
        <v>32783420.740000006</v>
      </c>
      <c r="D22" s="19">
        <v>4831655.2600000016</v>
      </c>
      <c r="E22" s="19">
        <v>37615076</v>
      </c>
      <c r="F22" s="19">
        <v>37614076.000000007</v>
      </c>
      <c r="G22" s="19">
        <f t="shared" si="0"/>
        <v>99.997341491480725</v>
      </c>
      <c r="H22" s="77">
        <v>37562363.630000003</v>
      </c>
      <c r="I22" s="76">
        <f t="shared" si="1"/>
        <v>99.859863715282685</v>
      </c>
    </row>
    <row r="23" spans="2:9" x14ac:dyDescent="0.25">
      <c r="B23" s="73" t="s">
        <v>8</v>
      </c>
      <c r="C23" s="19">
        <v>27234678.339999996</v>
      </c>
      <c r="D23" s="19">
        <v>3306414.5200000009</v>
      </c>
      <c r="E23" s="19">
        <v>30541092.860000003</v>
      </c>
      <c r="F23" s="19">
        <v>30540958.949999999</v>
      </c>
      <c r="G23" s="19">
        <f t="shared" si="0"/>
        <v>99.999561541557739</v>
      </c>
      <c r="H23" s="77">
        <v>30525118.949999999</v>
      </c>
      <c r="I23" s="76">
        <f t="shared" si="1"/>
        <v>99.94769699279189</v>
      </c>
    </row>
    <row r="24" spans="2:9" x14ac:dyDescent="0.25">
      <c r="B24" s="73" t="s">
        <v>44</v>
      </c>
      <c r="C24" s="19">
        <v>42141860.519999996</v>
      </c>
      <c r="D24" s="19">
        <v>-2378489.149999998</v>
      </c>
      <c r="E24" s="19">
        <v>39763371.369999997</v>
      </c>
      <c r="F24" s="19">
        <v>33919457.219999999</v>
      </c>
      <c r="G24" s="19">
        <f t="shared" si="0"/>
        <v>85.303272965408013</v>
      </c>
      <c r="H24" s="77">
        <v>32069044.129999999</v>
      </c>
      <c r="I24" s="76">
        <f t="shared" si="1"/>
        <v>80.649711091134776</v>
      </c>
    </row>
    <row r="25" spans="2:9" x14ac:dyDescent="0.25">
      <c r="B25" s="73" t="s">
        <v>9</v>
      </c>
      <c r="C25" s="19">
        <v>37144500.050000004</v>
      </c>
      <c r="D25" s="19">
        <v>3971961.79</v>
      </c>
      <c r="E25" s="19">
        <v>41116461.839999996</v>
      </c>
      <c r="F25" s="19">
        <v>40996461.839999989</v>
      </c>
      <c r="G25" s="19">
        <f t="shared" si="0"/>
        <v>99.708146093730122</v>
      </c>
      <c r="H25" s="77">
        <v>40996461.839999989</v>
      </c>
      <c r="I25" s="76">
        <f t="shared" si="1"/>
        <v>99.708146093730122</v>
      </c>
    </row>
    <row r="26" spans="2:9" x14ac:dyDescent="0.25">
      <c r="B26" s="73" t="s">
        <v>45</v>
      </c>
      <c r="C26" s="19">
        <v>1778403.78</v>
      </c>
      <c r="D26" s="19">
        <v>213494.52</v>
      </c>
      <c r="E26" s="19">
        <v>1991898.3</v>
      </c>
      <c r="F26" s="19">
        <v>1851569.48</v>
      </c>
      <c r="G26" s="19">
        <f t="shared" si="0"/>
        <v>92.955020846194813</v>
      </c>
      <c r="H26" s="77">
        <v>1843359.48</v>
      </c>
      <c r="I26" s="76">
        <f t="shared" si="1"/>
        <v>92.542851208819243</v>
      </c>
    </row>
    <row r="27" spans="2:9" x14ac:dyDescent="0.25">
      <c r="B27" s="73" t="s">
        <v>46</v>
      </c>
      <c r="C27" s="19">
        <v>9031555.4299999997</v>
      </c>
      <c r="D27" s="19">
        <v>3486118.0199999996</v>
      </c>
      <c r="E27" s="19">
        <v>12517673.450000001</v>
      </c>
      <c r="F27" s="19">
        <v>11993606.210000001</v>
      </c>
      <c r="G27" s="19">
        <f t="shared" si="0"/>
        <v>95.813381439503829</v>
      </c>
      <c r="H27" s="77">
        <v>11961958.93</v>
      </c>
      <c r="I27" s="76">
        <f t="shared" si="1"/>
        <v>95.560560656740876</v>
      </c>
    </row>
    <row r="28" spans="2:9" x14ac:dyDescent="0.25">
      <c r="B28" s="73" t="s">
        <v>48</v>
      </c>
      <c r="C28" s="19">
        <v>91913607.370000005</v>
      </c>
      <c r="D28" s="19">
        <v>4264333.3</v>
      </c>
      <c r="E28" s="19">
        <v>96177940.669999987</v>
      </c>
      <c r="F28" s="19">
        <v>91808927.789999977</v>
      </c>
      <c r="G28" s="19">
        <f t="shared" si="0"/>
        <v>95.457364911782946</v>
      </c>
      <c r="H28" s="77">
        <v>89646167.789999977</v>
      </c>
      <c r="I28" s="76">
        <f t="shared" si="1"/>
        <v>93.208657999435204</v>
      </c>
    </row>
    <row r="29" spans="2:9" x14ac:dyDescent="0.25">
      <c r="B29" s="73" t="s">
        <v>49</v>
      </c>
      <c r="C29" s="19">
        <v>22782804.199999996</v>
      </c>
      <c r="D29" s="19">
        <v>8067432.040000001</v>
      </c>
      <c r="E29" s="19">
        <v>30850236.240000002</v>
      </c>
      <c r="F29" s="19">
        <v>26294335.790000003</v>
      </c>
      <c r="G29" s="19">
        <f t="shared" si="0"/>
        <v>85.232202390421634</v>
      </c>
      <c r="H29" s="77">
        <v>25738194.830000002</v>
      </c>
      <c r="I29" s="76">
        <f t="shared" si="1"/>
        <v>83.429490230704303</v>
      </c>
    </row>
    <row r="30" spans="2:9" x14ac:dyDescent="0.25">
      <c r="B30" s="73" t="s">
        <v>40</v>
      </c>
      <c r="C30" s="19">
        <v>24110328.16</v>
      </c>
      <c r="D30" s="19">
        <v>6035519.0299999993</v>
      </c>
      <c r="E30" s="19">
        <v>30145847.189999998</v>
      </c>
      <c r="F30" s="19">
        <v>29382196.239999998</v>
      </c>
      <c r="G30" s="19">
        <f t="shared" si="0"/>
        <v>97.46681211117756</v>
      </c>
      <c r="H30" s="77">
        <v>29382196.239999998</v>
      </c>
      <c r="I30" s="76">
        <f t="shared" si="1"/>
        <v>97.46681211117756</v>
      </c>
    </row>
    <row r="31" spans="2:9" x14ac:dyDescent="0.25">
      <c r="B31" s="73" t="s">
        <v>50</v>
      </c>
      <c r="C31" s="19">
        <v>22078576.929999996</v>
      </c>
      <c r="D31" s="19">
        <v>10724617.879999999</v>
      </c>
      <c r="E31" s="19">
        <v>32803194.809999995</v>
      </c>
      <c r="F31" s="19">
        <v>22975260.620000001</v>
      </c>
      <c r="G31" s="19">
        <f t="shared" si="0"/>
        <v>70.039704221114562</v>
      </c>
      <c r="H31" s="77">
        <v>21931433.130000003</v>
      </c>
      <c r="I31" s="76">
        <f t="shared" si="1"/>
        <v>66.857613281357118</v>
      </c>
    </row>
    <row r="32" spans="2:9" x14ac:dyDescent="0.25">
      <c r="B32" s="73" t="s">
        <v>51</v>
      </c>
      <c r="C32" s="19">
        <v>24055838.449999999</v>
      </c>
      <c r="D32" s="19">
        <v>39283569.32</v>
      </c>
      <c r="E32" s="19">
        <v>63339407.770000003</v>
      </c>
      <c r="F32" s="19">
        <v>60120554.259999983</v>
      </c>
      <c r="G32" s="19">
        <f t="shared" si="0"/>
        <v>94.918087138281393</v>
      </c>
      <c r="H32" s="77">
        <v>59280904.139999993</v>
      </c>
      <c r="I32" s="76">
        <f t="shared" si="1"/>
        <v>93.592450935541777</v>
      </c>
    </row>
    <row r="33" spans="2:9" x14ac:dyDescent="0.25">
      <c r="B33" s="73" t="s">
        <v>52</v>
      </c>
      <c r="C33" s="19">
        <v>25198274.619999997</v>
      </c>
      <c r="D33" s="19">
        <v>1944063.5300000003</v>
      </c>
      <c r="E33" s="19">
        <v>27142338.149999999</v>
      </c>
      <c r="F33" s="19">
        <v>27033098.07</v>
      </c>
      <c r="G33" s="19">
        <f t="shared" si="0"/>
        <v>99.597528851802338</v>
      </c>
      <c r="H33" s="77">
        <v>27018244.759999998</v>
      </c>
      <c r="I33" s="76">
        <f t="shared" si="1"/>
        <v>99.542805084388064</v>
      </c>
    </row>
    <row r="34" spans="2:9" x14ac:dyDescent="0.25">
      <c r="B34" s="73" t="s">
        <v>53</v>
      </c>
      <c r="C34" s="19">
        <v>3410484.72</v>
      </c>
      <c r="D34" s="19">
        <v>-2154605.5100000002</v>
      </c>
      <c r="E34" s="19">
        <v>1255879.2100000002</v>
      </c>
      <c r="F34" s="19">
        <v>1235403.9700000002</v>
      </c>
      <c r="G34" s="19">
        <f t="shared" si="0"/>
        <v>98.369648940999667</v>
      </c>
      <c r="H34" s="77">
        <v>1235403.9700000002</v>
      </c>
      <c r="I34" s="76">
        <f t="shared" si="1"/>
        <v>98.369648940999667</v>
      </c>
    </row>
    <row r="35" spans="2:9" x14ac:dyDescent="0.25">
      <c r="B35" s="73" t="s">
        <v>41</v>
      </c>
      <c r="C35" s="19">
        <v>15606092.030000001</v>
      </c>
      <c r="D35" s="19">
        <v>8964230.7300000004</v>
      </c>
      <c r="E35" s="19">
        <v>24570322.759999998</v>
      </c>
      <c r="F35" s="19">
        <v>23564630.599999998</v>
      </c>
      <c r="G35" s="19">
        <f t="shared" si="0"/>
        <v>95.90688258423188</v>
      </c>
      <c r="H35" s="77">
        <v>23561162.099999998</v>
      </c>
      <c r="I35" s="76">
        <f t="shared" si="1"/>
        <v>95.892765960555906</v>
      </c>
    </row>
    <row r="36" spans="2:9" x14ac:dyDescent="0.25">
      <c r="B36" s="73" t="s">
        <v>54</v>
      </c>
      <c r="C36" s="19">
        <v>8289492.0099999998</v>
      </c>
      <c r="D36" s="19">
        <v>238351.21999999986</v>
      </c>
      <c r="E36" s="19">
        <v>8527843.2299999986</v>
      </c>
      <c r="F36" s="19">
        <v>8277104.419999999</v>
      </c>
      <c r="G36" s="19">
        <f t="shared" si="0"/>
        <v>97.059762905608665</v>
      </c>
      <c r="H36" s="77">
        <v>8271504.419999999</v>
      </c>
      <c r="I36" s="76">
        <f t="shared" si="1"/>
        <v>96.994095657173574</v>
      </c>
    </row>
    <row r="37" spans="2:9" x14ac:dyDescent="0.25">
      <c r="B37" s="73" t="s">
        <v>42</v>
      </c>
      <c r="C37" s="19">
        <v>0</v>
      </c>
      <c r="D37" s="19">
        <v>3173542.89</v>
      </c>
      <c r="E37" s="19">
        <v>3173542.89</v>
      </c>
      <c r="F37" s="19">
        <v>2552909.4700000002</v>
      </c>
      <c r="G37" s="19">
        <f t="shared" si="0"/>
        <v>80.443515606622228</v>
      </c>
      <c r="H37" s="77">
        <v>2311112.38</v>
      </c>
      <c r="I37" s="76">
        <f t="shared" si="1"/>
        <v>72.824362553360672</v>
      </c>
    </row>
    <row r="38" spans="2:9" x14ac:dyDescent="0.25">
      <c r="B38" s="73" t="s">
        <v>55</v>
      </c>
      <c r="C38" s="19">
        <v>6426620.2799999993</v>
      </c>
      <c r="D38" s="19">
        <v>2382027.21</v>
      </c>
      <c r="E38" s="19">
        <v>8808647.4900000002</v>
      </c>
      <c r="F38" s="19">
        <v>8587119.120000001</v>
      </c>
      <c r="G38" s="19">
        <f t="shared" si="0"/>
        <v>97.485103470748612</v>
      </c>
      <c r="H38" s="77">
        <v>8344919.1200000001</v>
      </c>
      <c r="I38" s="76">
        <f t="shared" si="1"/>
        <v>94.735532662347467</v>
      </c>
    </row>
    <row r="39" spans="2:9" x14ac:dyDescent="0.25">
      <c r="B39" s="73" t="s">
        <v>11</v>
      </c>
      <c r="C39" s="19">
        <v>15496596.52</v>
      </c>
      <c r="D39" s="19">
        <v>5098459.9399999995</v>
      </c>
      <c r="E39" s="19">
        <v>20595056.460000001</v>
      </c>
      <c r="F39" s="19">
        <v>20581658.449999996</v>
      </c>
      <c r="G39" s="19">
        <f t="shared" si="0"/>
        <v>99.934945504878669</v>
      </c>
      <c r="H39" s="77">
        <v>20571658.449999996</v>
      </c>
      <c r="I39" s="76">
        <f t="shared" si="1"/>
        <v>99.886390163360559</v>
      </c>
    </row>
    <row r="40" spans="2:9" x14ac:dyDescent="0.25">
      <c r="B40" s="73" t="s">
        <v>12</v>
      </c>
      <c r="C40" s="19">
        <v>49030310.160000004</v>
      </c>
      <c r="D40" s="19">
        <v>7665514.3100000005</v>
      </c>
      <c r="E40" s="19">
        <v>56695824.469999999</v>
      </c>
      <c r="F40" s="19">
        <v>56529391.350000001</v>
      </c>
      <c r="G40" s="19">
        <f t="shared" si="0"/>
        <v>99.706445542408389</v>
      </c>
      <c r="H40" s="77">
        <v>56529391.350000001</v>
      </c>
      <c r="I40" s="76">
        <f t="shared" si="1"/>
        <v>99.706445542408389</v>
      </c>
    </row>
    <row r="41" spans="2:9" x14ac:dyDescent="0.25">
      <c r="B41" s="73" t="s">
        <v>13</v>
      </c>
      <c r="C41" s="19">
        <v>9941441.0600000005</v>
      </c>
      <c r="D41" s="19">
        <v>527724.53</v>
      </c>
      <c r="E41" s="19">
        <v>10469165.59</v>
      </c>
      <c r="F41" s="19">
        <v>10402162.590000002</v>
      </c>
      <c r="G41" s="19">
        <f t="shared" si="0"/>
        <v>99.35999675022812</v>
      </c>
      <c r="H41" s="77">
        <v>10402162.590000002</v>
      </c>
      <c r="I41" s="76">
        <f t="shared" si="1"/>
        <v>99.35999675022812</v>
      </c>
    </row>
    <row r="42" spans="2:9" x14ac:dyDescent="0.25">
      <c r="B42" s="73" t="s">
        <v>56</v>
      </c>
      <c r="C42" s="19">
        <v>7895325.3800000008</v>
      </c>
      <c r="D42" s="19">
        <v>4925900.91</v>
      </c>
      <c r="E42" s="19">
        <v>12821226.289999999</v>
      </c>
      <c r="F42" s="19">
        <v>9086353.5499999989</v>
      </c>
      <c r="G42" s="19">
        <f t="shared" si="0"/>
        <v>70.869613752055528</v>
      </c>
      <c r="H42" s="77">
        <v>8601297.9899999984</v>
      </c>
      <c r="I42" s="76">
        <f t="shared" si="1"/>
        <v>67.086390922751576</v>
      </c>
    </row>
    <row r="43" spans="2:9" x14ac:dyDescent="0.25">
      <c r="B43" s="73" t="s">
        <v>57</v>
      </c>
      <c r="C43" s="19">
        <v>514042.98</v>
      </c>
      <c r="D43" s="19">
        <v>15000</v>
      </c>
      <c r="E43" s="19">
        <v>529042.98</v>
      </c>
      <c r="F43" s="19">
        <v>520354.92000000004</v>
      </c>
      <c r="G43" s="19">
        <f t="shared" si="0"/>
        <v>98.357778039130224</v>
      </c>
      <c r="H43" s="77">
        <v>492130.2</v>
      </c>
      <c r="I43" s="76">
        <f t="shared" si="1"/>
        <v>93.022725677221914</v>
      </c>
    </row>
    <row r="44" spans="2:9" x14ac:dyDescent="0.25">
      <c r="B44" s="73" t="s">
        <v>58</v>
      </c>
      <c r="C44" s="19">
        <v>15546243.34</v>
      </c>
      <c r="D44" s="19">
        <v>7075139.1299999999</v>
      </c>
      <c r="E44" s="19">
        <v>22621382.469999999</v>
      </c>
      <c r="F44" s="19">
        <v>13668499.34</v>
      </c>
      <c r="G44" s="19">
        <f t="shared" si="0"/>
        <v>60.422917821785987</v>
      </c>
      <c r="H44" s="77">
        <v>13371032.34</v>
      </c>
      <c r="I44" s="76">
        <f t="shared" si="1"/>
        <v>59.107936297582086</v>
      </c>
    </row>
    <row r="45" spans="2:9" ht="15.75" thickBot="1" x14ac:dyDescent="0.3">
      <c r="B45" s="63" t="s">
        <v>59</v>
      </c>
      <c r="C45" s="19">
        <v>5973342.9299999997</v>
      </c>
      <c r="D45" s="19">
        <v>111633.63999999998</v>
      </c>
      <c r="E45" s="19">
        <v>6084976.5700000003</v>
      </c>
      <c r="F45" s="19">
        <v>5903146.5499999998</v>
      </c>
      <c r="G45" s="19">
        <f t="shared" si="0"/>
        <v>97.011820540173417</v>
      </c>
      <c r="H45" s="77">
        <v>5050109.9899999984</v>
      </c>
      <c r="I45" s="76">
        <f t="shared" si="1"/>
        <v>82.993088500914283</v>
      </c>
    </row>
    <row r="46" spans="2:9" ht="15.75" thickBot="1" x14ac:dyDescent="0.3">
      <c r="B46" s="50" t="s">
        <v>60</v>
      </c>
      <c r="C46" s="64">
        <f>SUM(C6:C45)</f>
        <v>1617995538.6400001</v>
      </c>
      <c r="D46" s="64">
        <f t="shared" ref="D46:H46" si="2">SUM(D6:D45)</f>
        <v>347803286.57000005</v>
      </c>
      <c r="E46" s="65">
        <f t="shared" si="2"/>
        <v>1965798825.21</v>
      </c>
      <c r="F46" s="64">
        <f>SUM(F6:F45)</f>
        <v>1855038813.6699991</v>
      </c>
      <c r="G46" s="79">
        <f t="shared" si="0"/>
        <v>94.365648706287701</v>
      </c>
      <c r="H46" s="79">
        <f t="shared" si="2"/>
        <v>1836518452.02</v>
      </c>
      <c r="I46" s="79">
        <f t="shared" si="1"/>
        <v>93.423519663758597</v>
      </c>
    </row>
    <row r="47" spans="2:9" x14ac:dyDescent="0.25">
      <c r="B47" s="45"/>
      <c r="C47" s="29"/>
      <c r="D47" s="37"/>
      <c r="E47" s="37"/>
      <c r="F47" s="37"/>
      <c r="G47" s="37"/>
      <c r="H47" s="46"/>
    </row>
    <row r="48" spans="2:9" ht="15.75" thickBot="1" x14ac:dyDescent="0.3">
      <c r="C48" s="29"/>
      <c r="F48" s="51"/>
      <c r="G48" s="51"/>
      <c r="H48" s="53"/>
    </row>
    <row r="49" spans="2:8" ht="15.75" thickBot="1" x14ac:dyDescent="0.3">
      <c r="B49" s="36" t="s">
        <v>28</v>
      </c>
      <c r="C49" s="29"/>
      <c r="D49" s="22"/>
      <c r="E49" s="29"/>
      <c r="F49" s="51"/>
      <c r="G49" s="51"/>
      <c r="H49" s="52"/>
    </row>
  </sheetData>
  <mergeCells count="8">
    <mergeCell ref="I4:I5"/>
    <mergeCell ref="B4:B5"/>
    <mergeCell ref="C4:C5"/>
    <mergeCell ref="D4:D5"/>
    <mergeCell ref="E4:E5"/>
    <mergeCell ref="H4:H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25"/>
  <sheetViews>
    <sheetView showGridLines="0" topLeftCell="A4" workbookViewId="0">
      <selection activeCell="G13" sqref="G13"/>
    </sheetView>
  </sheetViews>
  <sheetFormatPr baseColWidth="10" defaultRowHeight="15" x14ac:dyDescent="0.25"/>
  <cols>
    <col min="4" max="4" width="22" bestFit="1" customWidth="1"/>
    <col min="5" max="8" width="15.28515625" bestFit="1" customWidth="1"/>
  </cols>
  <sheetData>
    <row r="4" spans="3:7" ht="15.75" thickBot="1" x14ac:dyDescent="0.3"/>
    <row r="5" spans="3:7" ht="15.75" thickBot="1" x14ac:dyDescent="0.3">
      <c r="C5" s="95" t="s">
        <v>62</v>
      </c>
      <c r="D5" s="96"/>
      <c r="E5" s="96"/>
      <c r="F5" s="96"/>
      <c r="G5" s="97"/>
    </row>
    <row r="6" spans="3:7" ht="15.75" thickBot="1" x14ac:dyDescent="0.3"/>
    <row r="7" spans="3:7" ht="30.75" thickBot="1" x14ac:dyDescent="0.3">
      <c r="C7" s="7" t="s">
        <v>17</v>
      </c>
      <c r="D7" s="8" t="s">
        <v>18</v>
      </c>
      <c r="E7" s="15" t="s">
        <v>19</v>
      </c>
      <c r="F7" s="15" t="s">
        <v>20</v>
      </c>
      <c r="G7" s="16" t="s">
        <v>21</v>
      </c>
    </row>
    <row r="8" spans="3:7" x14ac:dyDescent="0.25">
      <c r="C8" s="9">
        <v>1</v>
      </c>
      <c r="D8" s="10" t="s">
        <v>22</v>
      </c>
      <c r="E8" s="20">
        <v>1432355468.2900012</v>
      </c>
      <c r="F8" s="54">
        <v>285909695.39000022</v>
      </c>
      <c r="G8" s="38">
        <v>1718265163.6799998</v>
      </c>
    </row>
    <row r="9" spans="3:7" x14ac:dyDescent="0.25">
      <c r="C9" s="11">
        <v>2</v>
      </c>
      <c r="D9" s="12" t="s">
        <v>23</v>
      </c>
      <c r="E9" s="20">
        <v>6609685.3900000006</v>
      </c>
      <c r="F9" s="55">
        <v>12356391.239999998</v>
      </c>
      <c r="G9" s="20">
        <v>18966076.629999999</v>
      </c>
    </row>
    <row r="10" spans="3:7" x14ac:dyDescent="0.25">
      <c r="C10" s="11">
        <v>3</v>
      </c>
      <c r="D10" s="12" t="s">
        <v>24</v>
      </c>
      <c r="E10" s="20">
        <v>80647113.49000001</v>
      </c>
      <c r="F10" s="55">
        <v>8710686.0100000016</v>
      </c>
      <c r="G10" s="20">
        <v>89357799.5</v>
      </c>
    </row>
    <row r="11" spans="3:7" x14ac:dyDescent="0.25">
      <c r="C11" s="11">
        <v>4</v>
      </c>
      <c r="D11" s="12" t="s">
        <v>25</v>
      </c>
      <c r="E11" s="20">
        <v>24445892.499999996</v>
      </c>
      <c r="F11" s="55">
        <v>-261403.44999999925</v>
      </c>
      <c r="G11" s="20">
        <v>24184489.049999997</v>
      </c>
    </row>
    <row r="12" spans="3:7" ht="15.75" thickBot="1" x14ac:dyDescent="0.3">
      <c r="C12" s="13">
        <v>5</v>
      </c>
      <c r="D12" s="14" t="s">
        <v>26</v>
      </c>
      <c r="E12" s="20">
        <v>73937378.970000014</v>
      </c>
      <c r="F12" s="55">
        <v>41087917.38000001</v>
      </c>
      <c r="G12" s="20">
        <v>115025296.35000001</v>
      </c>
    </row>
    <row r="13" spans="3:7" ht="15.75" thickBot="1" x14ac:dyDescent="0.3">
      <c r="C13" s="98" t="s">
        <v>27</v>
      </c>
      <c r="D13" s="99"/>
      <c r="E13" s="4">
        <v>1617995538.6400013</v>
      </c>
      <c r="F13" s="4">
        <v>347803286.57000023</v>
      </c>
      <c r="G13" s="4">
        <v>1965798825.2099998</v>
      </c>
    </row>
    <row r="17" spans="4:10" x14ac:dyDescent="0.25">
      <c r="D17" s="66"/>
      <c r="E17" s="66"/>
      <c r="F17" s="66"/>
      <c r="G17" s="66"/>
      <c r="H17" s="66"/>
      <c r="I17" s="66"/>
      <c r="J17" s="66"/>
    </row>
    <row r="18" spans="4:10" x14ac:dyDescent="0.25">
      <c r="D18" s="66"/>
      <c r="E18" s="66"/>
      <c r="F18" s="66"/>
      <c r="G18" s="66"/>
      <c r="H18" s="66"/>
      <c r="I18" s="66"/>
      <c r="J18" s="66"/>
    </row>
    <row r="19" spans="4:10" x14ac:dyDescent="0.25">
      <c r="D19" s="66"/>
      <c r="E19" s="67"/>
      <c r="F19" s="48"/>
      <c r="G19" s="48"/>
      <c r="H19" s="48"/>
      <c r="I19" s="66"/>
      <c r="J19" s="66"/>
    </row>
    <row r="20" spans="4:10" x14ac:dyDescent="0.25">
      <c r="D20" s="66"/>
      <c r="E20" s="67"/>
      <c r="F20" s="48"/>
      <c r="G20" s="48"/>
      <c r="H20" s="48"/>
      <c r="I20" s="66"/>
      <c r="J20" s="66"/>
    </row>
    <row r="21" spans="4:10" x14ac:dyDescent="0.25">
      <c r="D21" s="66"/>
      <c r="E21" s="67"/>
      <c r="F21" s="48"/>
      <c r="G21" s="48"/>
      <c r="H21" s="48"/>
      <c r="I21" s="66"/>
      <c r="J21" s="66"/>
    </row>
    <row r="22" spans="4:10" x14ac:dyDescent="0.25">
      <c r="D22" s="66"/>
      <c r="E22" s="67"/>
      <c r="F22" s="48"/>
      <c r="G22" s="48"/>
      <c r="H22" s="48"/>
      <c r="I22" s="66"/>
      <c r="J22" s="66"/>
    </row>
    <row r="23" spans="4:10" x14ac:dyDescent="0.25">
      <c r="D23" s="66"/>
      <c r="E23" s="67"/>
      <c r="F23" s="48"/>
      <c r="G23" s="48"/>
      <c r="H23" s="48"/>
      <c r="I23" s="66"/>
      <c r="J23" s="66"/>
    </row>
    <row r="24" spans="4:10" x14ac:dyDescent="0.25">
      <c r="D24" s="66"/>
      <c r="E24" s="67"/>
      <c r="F24" s="48"/>
      <c r="G24" s="48"/>
      <c r="H24" s="48"/>
      <c r="I24" s="66"/>
      <c r="J24" s="66"/>
    </row>
    <row r="25" spans="4:10" x14ac:dyDescent="0.25">
      <c r="D25" s="66"/>
      <c r="E25" s="66"/>
      <c r="F25" s="66"/>
      <c r="G25" s="66"/>
      <c r="H25" s="66"/>
      <c r="I25" s="66"/>
      <c r="J25" s="66"/>
    </row>
  </sheetData>
  <mergeCells count="2">
    <mergeCell ref="C5:G5"/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zoomScaleNormal="100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G4" sqref="G4:I5"/>
    </sheetView>
  </sheetViews>
  <sheetFormatPr baseColWidth="10" defaultRowHeight="15" x14ac:dyDescent="0.25"/>
  <cols>
    <col min="1" max="1" width="5.7109375" customWidth="1"/>
    <col min="2" max="2" width="71.85546875" bestFit="1" customWidth="1"/>
    <col min="3" max="3" width="17.85546875" bestFit="1" customWidth="1"/>
    <col min="4" max="4" width="23.85546875" bestFit="1" customWidth="1"/>
    <col min="5" max="5" width="18.140625" bestFit="1" customWidth="1"/>
    <col min="6" max="6" width="18.140625" style="41" bestFit="1" customWidth="1"/>
    <col min="7" max="7" width="18.140625" style="41" customWidth="1"/>
    <col min="8" max="8" width="16.28515625" style="41" bestFit="1" customWidth="1"/>
    <col min="9" max="9" width="18.85546875" customWidth="1"/>
    <col min="10" max="10" width="21.140625" customWidth="1"/>
  </cols>
  <sheetData>
    <row r="1" spans="2:9" ht="15.75" thickBot="1" x14ac:dyDescent="0.3"/>
    <row r="2" spans="2:9" ht="15.75" thickBot="1" x14ac:dyDescent="0.3">
      <c r="B2" s="6" t="s">
        <v>63</v>
      </c>
      <c r="C2" s="17"/>
      <c r="D2" s="17"/>
      <c r="E2" s="18"/>
      <c r="F2" s="17"/>
      <c r="G2" s="17"/>
      <c r="H2" s="17"/>
    </row>
    <row r="3" spans="2:9" ht="15.75" thickBot="1" x14ac:dyDescent="0.3">
      <c r="B3" s="18"/>
      <c r="C3" s="17"/>
      <c r="D3" s="17"/>
      <c r="E3" s="18"/>
      <c r="F3" s="17"/>
      <c r="G3" s="17"/>
      <c r="H3" s="17"/>
    </row>
    <row r="4" spans="2:9" x14ac:dyDescent="0.25">
      <c r="B4" s="88" t="s">
        <v>0</v>
      </c>
      <c r="C4" s="91" t="s">
        <v>1</v>
      </c>
      <c r="D4" s="93" t="s">
        <v>2</v>
      </c>
      <c r="E4" s="88" t="s">
        <v>3</v>
      </c>
      <c r="F4" s="91" t="s">
        <v>14</v>
      </c>
      <c r="G4" s="88" t="s">
        <v>67</v>
      </c>
      <c r="H4" s="88" t="s">
        <v>15</v>
      </c>
      <c r="I4" s="88" t="s">
        <v>68</v>
      </c>
    </row>
    <row r="5" spans="2:9" ht="15.75" thickBot="1" x14ac:dyDescent="0.3">
      <c r="B5" s="100"/>
      <c r="C5" s="92"/>
      <c r="D5" s="94"/>
      <c r="E5" s="90"/>
      <c r="F5" s="92"/>
      <c r="G5" s="89"/>
      <c r="H5" s="90"/>
      <c r="I5" s="89"/>
    </row>
    <row r="6" spans="2:9" x14ac:dyDescent="0.25">
      <c r="B6" s="56" t="s">
        <v>43</v>
      </c>
      <c r="C6" s="62">
        <v>151073302.88</v>
      </c>
      <c r="D6" s="62">
        <v>35486350.590000004</v>
      </c>
      <c r="E6" s="62">
        <v>186559653.46999997</v>
      </c>
      <c r="F6" s="19">
        <v>169833041.44</v>
      </c>
      <c r="G6" s="19">
        <f>F6*100/E6</f>
        <v>91.034175011109937</v>
      </c>
      <c r="H6" s="19">
        <v>167001295.54999998</v>
      </c>
      <c r="I6" s="19">
        <f>H6*100/E6</f>
        <v>89.516298108291082</v>
      </c>
    </row>
    <row r="7" spans="2:9" x14ac:dyDescent="0.25">
      <c r="B7" s="57" t="s">
        <v>29</v>
      </c>
      <c r="C7" s="62">
        <v>168816133.28999999</v>
      </c>
      <c r="D7" s="62">
        <v>31692547.23</v>
      </c>
      <c r="E7" s="62">
        <v>200508680.51999998</v>
      </c>
      <c r="F7" s="19">
        <v>199207011.70999998</v>
      </c>
      <c r="G7" s="19">
        <f t="shared" ref="G7:G46" si="0">F7*100/E7</f>
        <v>99.35081672941827</v>
      </c>
      <c r="H7" s="19">
        <v>198997107.03999999</v>
      </c>
      <c r="I7" s="19">
        <f t="shared" ref="I7:I46" si="1">H7*100/E7</f>
        <v>99.246130653256571</v>
      </c>
    </row>
    <row r="8" spans="2:9" x14ac:dyDescent="0.25">
      <c r="B8" s="57" t="s">
        <v>30</v>
      </c>
      <c r="C8" s="62">
        <v>129976912.41</v>
      </c>
      <c r="D8" s="62">
        <v>16727362.91</v>
      </c>
      <c r="E8" s="62">
        <v>146704275.31999999</v>
      </c>
      <c r="F8" s="19">
        <v>145414405.28999999</v>
      </c>
      <c r="G8" s="19">
        <f t="shared" si="0"/>
        <v>99.120768616193047</v>
      </c>
      <c r="H8" s="19">
        <v>145265511.53</v>
      </c>
      <c r="I8" s="19">
        <f t="shared" si="1"/>
        <v>99.019276168426799</v>
      </c>
    </row>
    <row r="9" spans="2:9" x14ac:dyDescent="0.25">
      <c r="B9" s="57" t="s">
        <v>31</v>
      </c>
      <c r="C9" s="62">
        <v>153805396.33000001</v>
      </c>
      <c r="D9" s="62">
        <v>21834206.939999998</v>
      </c>
      <c r="E9" s="62">
        <v>175639603.27000001</v>
      </c>
      <c r="F9" s="19">
        <v>174800206.20000002</v>
      </c>
      <c r="G9" s="19">
        <f t="shared" si="0"/>
        <v>99.522091228645252</v>
      </c>
      <c r="H9" s="19">
        <v>170730718.46000001</v>
      </c>
      <c r="I9" s="19">
        <f t="shared" si="1"/>
        <v>97.205137839867533</v>
      </c>
    </row>
    <row r="10" spans="2:9" x14ac:dyDescent="0.25">
      <c r="B10" s="57" t="s">
        <v>32</v>
      </c>
      <c r="C10" s="62">
        <v>69657529.579999998</v>
      </c>
      <c r="D10" s="62">
        <v>10996268.500000002</v>
      </c>
      <c r="E10" s="62">
        <v>80653798.079999998</v>
      </c>
      <c r="F10" s="19">
        <v>80401024.629999995</v>
      </c>
      <c r="G10" s="19">
        <f t="shared" si="0"/>
        <v>99.686594486537047</v>
      </c>
      <c r="H10" s="19">
        <v>79785057.039999992</v>
      </c>
      <c r="I10" s="19">
        <f t="shared" si="1"/>
        <v>98.922876466228772</v>
      </c>
    </row>
    <row r="11" spans="2:9" x14ac:dyDescent="0.25">
      <c r="B11" s="57" t="s">
        <v>33</v>
      </c>
      <c r="C11" s="62">
        <v>133561898.97999999</v>
      </c>
      <c r="D11" s="62">
        <v>22748798.030000001</v>
      </c>
      <c r="E11" s="62">
        <v>156310697.01000002</v>
      </c>
      <c r="F11" s="19">
        <v>155734472.40999997</v>
      </c>
      <c r="G11" s="19">
        <f t="shared" si="0"/>
        <v>99.631359458423248</v>
      </c>
      <c r="H11" s="19">
        <v>155555651.87999997</v>
      </c>
      <c r="I11" s="19">
        <f t="shared" si="1"/>
        <v>99.516958759417633</v>
      </c>
    </row>
    <row r="12" spans="2:9" x14ac:dyDescent="0.25">
      <c r="B12" s="57" t="s">
        <v>34</v>
      </c>
      <c r="C12" s="62">
        <v>104644368.07000001</v>
      </c>
      <c r="D12" s="62">
        <v>15930095.600000003</v>
      </c>
      <c r="E12" s="62">
        <v>120574463.67000002</v>
      </c>
      <c r="F12" s="19">
        <v>120044533.61</v>
      </c>
      <c r="G12" s="19">
        <f t="shared" si="0"/>
        <v>99.560495610869665</v>
      </c>
      <c r="H12" s="19">
        <v>119860099.05999999</v>
      </c>
      <c r="I12" s="19">
        <f t="shared" si="1"/>
        <v>99.407532417514886</v>
      </c>
    </row>
    <row r="13" spans="2:9" x14ac:dyDescent="0.25">
      <c r="B13" s="57" t="s">
        <v>35</v>
      </c>
      <c r="C13" s="62">
        <v>104569920.76999998</v>
      </c>
      <c r="D13" s="62">
        <v>21917629.660000004</v>
      </c>
      <c r="E13" s="62">
        <v>126487550.43000001</v>
      </c>
      <c r="F13" s="19">
        <v>125900096.84000002</v>
      </c>
      <c r="G13" s="19">
        <f t="shared" si="0"/>
        <v>99.53556410255166</v>
      </c>
      <c r="H13" s="19">
        <v>125217089.84000002</v>
      </c>
      <c r="I13" s="19">
        <f t="shared" si="1"/>
        <v>98.995584477933988</v>
      </c>
    </row>
    <row r="14" spans="2:9" x14ac:dyDescent="0.25">
      <c r="B14" s="57" t="s">
        <v>36</v>
      </c>
      <c r="C14" s="62">
        <v>138259473.38</v>
      </c>
      <c r="D14" s="62">
        <v>20253341.870000001</v>
      </c>
      <c r="E14" s="62">
        <v>158512815.25</v>
      </c>
      <c r="F14" s="19">
        <v>157385404.71000001</v>
      </c>
      <c r="G14" s="19">
        <f t="shared" si="0"/>
        <v>99.288757481076914</v>
      </c>
      <c r="H14" s="19">
        <v>157359204.71000001</v>
      </c>
      <c r="I14" s="19">
        <f t="shared" si="1"/>
        <v>99.27222884901731</v>
      </c>
    </row>
    <row r="15" spans="2:9" x14ac:dyDescent="0.25">
      <c r="B15" s="57" t="s">
        <v>37</v>
      </c>
      <c r="C15" s="62">
        <v>51194395.909999996</v>
      </c>
      <c r="D15" s="62">
        <v>7660994.9199999999</v>
      </c>
      <c r="E15" s="62">
        <v>58855390.830000006</v>
      </c>
      <c r="F15" s="19">
        <v>58498964.129999995</v>
      </c>
      <c r="G15" s="19">
        <f t="shared" si="0"/>
        <v>99.394402628249424</v>
      </c>
      <c r="H15" s="19">
        <v>58456073.709999993</v>
      </c>
      <c r="I15" s="19">
        <f t="shared" si="1"/>
        <v>99.321528386153418</v>
      </c>
    </row>
    <row r="16" spans="2:9" x14ac:dyDescent="0.25">
      <c r="B16" s="57" t="s">
        <v>38</v>
      </c>
      <c r="C16" s="62">
        <v>47975201.509999998</v>
      </c>
      <c r="D16" s="62">
        <v>9427025.790000001</v>
      </c>
      <c r="E16" s="62">
        <v>57402227.300000004</v>
      </c>
      <c r="F16" s="19">
        <v>55591651.490000002</v>
      </c>
      <c r="G16" s="19">
        <f t="shared" si="0"/>
        <v>96.845809134657031</v>
      </c>
      <c r="H16" s="19">
        <v>55345376.240000002</v>
      </c>
      <c r="I16" s="19">
        <f t="shared" si="1"/>
        <v>96.416774824345524</v>
      </c>
    </row>
    <row r="17" spans="2:9" x14ac:dyDescent="0.25">
      <c r="B17" s="57" t="s">
        <v>39</v>
      </c>
      <c r="C17" s="62">
        <v>82293280.310000002</v>
      </c>
      <c r="D17" s="62">
        <v>13859340.420000002</v>
      </c>
      <c r="E17" s="62">
        <v>96152620.730000019</v>
      </c>
      <c r="F17" s="19">
        <v>95687000.069999978</v>
      </c>
      <c r="G17" s="19">
        <f t="shared" si="0"/>
        <v>99.515748342099258</v>
      </c>
      <c r="H17" s="19">
        <v>95565345.289999977</v>
      </c>
      <c r="I17" s="19">
        <f t="shared" si="1"/>
        <v>99.389225758443828</v>
      </c>
    </row>
    <row r="18" spans="2:9" x14ac:dyDescent="0.25">
      <c r="B18" s="57" t="s">
        <v>47</v>
      </c>
      <c r="C18" s="62">
        <v>52659672.949999996</v>
      </c>
      <c r="D18" s="62">
        <v>7160837.9300000025</v>
      </c>
      <c r="E18" s="62">
        <v>59820510.88000001</v>
      </c>
      <c r="F18" s="19">
        <v>59752510.880000003</v>
      </c>
      <c r="G18" s="19">
        <f t="shared" si="0"/>
        <v>99.886326614400843</v>
      </c>
      <c r="H18" s="19">
        <v>59752510.880000003</v>
      </c>
      <c r="I18" s="19">
        <f t="shared" si="1"/>
        <v>99.886326614400843</v>
      </c>
    </row>
    <row r="19" spans="2:9" x14ac:dyDescent="0.25">
      <c r="B19" s="57" t="s">
        <v>4</v>
      </c>
      <c r="C19" s="62">
        <v>58187066.119999997</v>
      </c>
      <c r="D19" s="62">
        <v>1082380.1299999997</v>
      </c>
      <c r="E19" s="62">
        <v>59269446.25</v>
      </c>
      <c r="F19" s="19">
        <v>59257306.00999999</v>
      </c>
      <c r="G19" s="19">
        <f t="shared" si="0"/>
        <v>99.979516866162712</v>
      </c>
      <c r="H19" s="19">
        <v>59228628.059999987</v>
      </c>
      <c r="I19" s="19">
        <f t="shared" si="1"/>
        <v>99.931131143308079</v>
      </c>
    </row>
    <row r="20" spans="2:9" x14ac:dyDescent="0.25">
      <c r="B20" s="57" t="s">
        <v>5</v>
      </c>
      <c r="C20" s="62">
        <v>43446646.259999998</v>
      </c>
      <c r="D20" s="62">
        <v>-204836.46000000002</v>
      </c>
      <c r="E20" s="62">
        <v>43241809.799999997</v>
      </c>
      <c r="F20" s="19">
        <v>43233244.970000006</v>
      </c>
      <c r="G20" s="19">
        <f t="shared" si="0"/>
        <v>99.980193174060929</v>
      </c>
      <c r="H20" s="19">
        <v>43233169.470000006</v>
      </c>
      <c r="I20" s="19">
        <f t="shared" si="1"/>
        <v>99.980018574523243</v>
      </c>
    </row>
    <row r="21" spans="2:9" x14ac:dyDescent="0.25">
      <c r="B21" s="57" t="s">
        <v>6</v>
      </c>
      <c r="C21" s="62">
        <v>23851125.529999997</v>
      </c>
      <c r="D21" s="62">
        <v>-1093529.2300000002</v>
      </c>
      <c r="E21" s="62">
        <v>22757596.300000001</v>
      </c>
      <c r="F21" s="19">
        <v>22757596.300000001</v>
      </c>
      <c r="G21" s="19">
        <f t="shared" si="0"/>
        <v>100</v>
      </c>
      <c r="H21" s="19">
        <v>22757596.300000001</v>
      </c>
      <c r="I21" s="19">
        <f t="shared" si="1"/>
        <v>100</v>
      </c>
    </row>
    <row r="22" spans="2:9" x14ac:dyDescent="0.25">
      <c r="B22" s="57" t="s">
        <v>7</v>
      </c>
      <c r="C22" s="62">
        <v>44297267.100000001</v>
      </c>
      <c r="D22" s="62">
        <v>1813492.7900000007</v>
      </c>
      <c r="E22" s="62">
        <v>46110759.890000001</v>
      </c>
      <c r="F22" s="19">
        <v>46025062.299999997</v>
      </c>
      <c r="G22" s="19">
        <f t="shared" si="0"/>
        <v>99.814148389216669</v>
      </c>
      <c r="H22" s="19">
        <v>46025062.299999997</v>
      </c>
      <c r="I22" s="19">
        <f t="shared" si="1"/>
        <v>99.814148389216669</v>
      </c>
    </row>
    <row r="23" spans="2:9" x14ac:dyDescent="0.25">
      <c r="B23" s="57" t="s">
        <v>8</v>
      </c>
      <c r="C23" s="62">
        <v>36350426.950000003</v>
      </c>
      <c r="D23" s="62">
        <v>1574547.13</v>
      </c>
      <c r="E23" s="62">
        <v>37924974.079999998</v>
      </c>
      <c r="F23" s="19">
        <v>37909266.979999997</v>
      </c>
      <c r="G23" s="19">
        <f t="shared" si="0"/>
        <v>99.958583755477676</v>
      </c>
      <c r="H23" s="19">
        <v>37909263.469999999</v>
      </c>
      <c r="I23" s="19">
        <f t="shared" si="1"/>
        <v>99.958574500362587</v>
      </c>
    </row>
    <row r="24" spans="2:9" x14ac:dyDescent="0.25">
      <c r="B24" s="57" t="s">
        <v>44</v>
      </c>
      <c r="C24" s="62">
        <v>46076361.200000003</v>
      </c>
      <c r="D24" s="62">
        <v>11063812.140000001</v>
      </c>
      <c r="E24" s="62">
        <v>57140173.340000004</v>
      </c>
      <c r="F24" s="19">
        <v>56639133.770000003</v>
      </c>
      <c r="G24" s="19">
        <f t="shared" si="0"/>
        <v>99.12313956939073</v>
      </c>
      <c r="H24" s="19">
        <v>43867806.650000006</v>
      </c>
      <c r="I24" s="19">
        <f t="shared" si="1"/>
        <v>76.772267366033873</v>
      </c>
    </row>
    <row r="25" spans="2:9" x14ac:dyDescent="0.25">
      <c r="B25" s="57" t="s">
        <v>9</v>
      </c>
      <c r="C25" s="62">
        <v>45372910.859999999</v>
      </c>
      <c r="D25" s="62">
        <v>6971367.2199999997</v>
      </c>
      <c r="E25" s="62">
        <v>52344278.079999998</v>
      </c>
      <c r="F25" s="19">
        <v>52096803.820000008</v>
      </c>
      <c r="G25" s="19">
        <f t="shared" si="0"/>
        <v>99.527218123780855</v>
      </c>
      <c r="H25" s="19">
        <v>50999362.100000009</v>
      </c>
      <c r="I25" s="19">
        <f t="shared" si="1"/>
        <v>97.430634198556533</v>
      </c>
    </row>
    <row r="26" spans="2:9" x14ac:dyDescent="0.25">
      <c r="B26" s="57" t="s">
        <v>45</v>
      </c>
      <c r="C26" s="62">
        <v>2213935.5099999998</v>
      </c>
      <c r="D26" s="62">
        <v>164123.76999999999</v>
      </c>
      <c r="E26" s="62">
        <v>2378059.2800000003</v>
      </c>
      <c r="F26" s="19">
        <v>2372885.89</v>
      </c>
      <c r="G26" s="19">
        <f t="shared" si="0"/>
        <v>99.782453278456529</v>
      </c>
      <c r="H26" s="19">
        <v>2369618.89</v>
      </c>
      <c r="I26" s="19">
        <f t="shared" si="1"/>
        <v>99.645072346556461</v>
      </c>
    </row>
    <row r="27" spans="2:9" x14ac:dyDescent="0.25">
      <c r="B27" s="57" t="s">
        <v>46</v>
      </c>
      <c r="C27" s="62">
        <v>11295686.33</v>
      </c>
      <c r="D27" s="62">
        <v>1600757.2199999997</v>
      </c>
      <c r="E27" s="62">
        <v>12896443.549999999</v>
      </c>
      <c r="F27" s="19">
        <v>12330658.02</v>
      </c>
      <c r="G27" s="19">
        <f t="shared" si="0"/>
        <v>95.612856150562536</v>
      </c>
      <c r="H27" s="19">
        <v>12325658.02</v>
      </c>
      <c r="I27" s="19">
        <f t="shared" si="1"/>
        <v>95.574085771887098</v>
      </c>
    </row>
    <row r="28" spans="2:9" x14ac:dyDescent="0.25">
      <c r="B28" s="57" t="s">
        <v>48</v>
      </c>
      <c r="C28" s="62">
        <v>102778025.46000002</v>
      </c>
      <c r="D28" s="62">
        <v>15570610.220000001</v>
      </c>
      <c r="E28" s="62">
        <v>118348635.67999999</v>
      </c>
      <c r="F28" s="19">
        <v>114783633.14000002</v>
      </c>
      <c r="G28" s="19">
        <f t="shared" si="0"/>
        <v>96.987711333116422</v>
      </c>
      <c r="H28" s="19">
        <v>114190366.04000001</v>
      </c>
      <c r="I28" s="19">
        <f t="shared" si="1"/>
        <v>96.486423678559817</v>
      </c>
    </row>
    <row r="29" spans="2:9" x14ac:dyDescent="0.25">
      <c r="B29" s="57" t="s">
        <v>49</v>
      </c>
      <c r="C29" s="62">
        <v>31623896.169999994</v>
      </c>
      <c r="D29" s="62">
        <v>5222019.67</v>
      </c>
      <c r="E29" s="62">
        <v>36845915.839999996</v>
      </c>
      <c r="F29" s="19">
        <v>34517879.469999991</v>
      </c>
      <c r="G29" s="19">
        <f t="shared" si="0"/>
        <v>93.681697640223433</v>
      </c>
      <c r="H29" s="19">
        <v>33845878.389999993</v>
      </c>
      <c r="I29" s="19">
        <f t="shared" si="1"/>
        <v>91.857883345803131</v>
      </c>
    </row>
    <row r="30" spans="2:9" x14ac:dyDescent="0.25">
      <c r="B30" s="57" t="s">
        <v>40</v>
      </c>
      <c r="C30" s="62">
        <v>33146354.619999997</v>
      </c>
      <c r="D30" s="62">
        <v>22080330.699999999</v>
      </c>
      <c r="E30" s="62">
        <v>55226685.32</v>
      </c>
      <c r="F30" s="19">
        <v>48196490.310000002</v>
      </c>
      <c r="G30" s="19">
        <f t="shared" si="0"/>
        <v>87.270293393012921</v>
      </c>
      <c r="H30" s="19">
        <v>48171926.990000002</v>
      </c>
      <c r="I30" s="19">
        <f t="shared" si="1"/>
        <v>87.225816126529025</v>
      </c>
    </row>
    <row r="31" spans="2:9" x14ac:dyDescent="0.25">
      <c r="B31" s="57" t="s">
        <v>50</v>
      </c>
      <c r="C31" s="62">
        <v>28205499.48</v>
      </c>
      <c r="D31" s="62">
        <v>5448962.0100000007</v>
      </c>
      <c r="E31" s="62">
        <v>33654461.490000002</v>
      </c>
      <c r="F31" s="19">
        <v>30479455.689999998</v>
      </c>
      <c r="G31" s="19">
        <f t="shared" si="0"/>
        <v>90.5658695476574</v>
      </c>
      <c r="H31" s="19">
        <v>28351913.709999997</v>
      </c>
      <c r="I31" s="19">
        <f t="shared" si="1"/>
        <v>84.244146109496981</v>
      </c>
    </row>
    <row r="32" spans="2:9" x14ac:dyDescent="0.25">
      <c r="B32" s="57" t="s">
        <v>51</v>
      </c>
      <c r="C32" s="62">
        <v>29277889.370000001</v>
      </c>
      <c r="D32" s="62">
        <v>41220041.720000006</v>
      </c>
      <c r="E32" s="62">
        <v>70497931.090000004</v>
      </c>
      <c r="F32" s="19">
        <v>66098852.919999994</v>
      </c>
      <c r="G32" s="19">
        <f t="shared" si="0"/>
        <v>93.759989687663307</v>
      </c>
      <c r="H32" s="19">
        <v>65191958.619999997</v>
      </c>
      <c r="I32" s="19">
        <f t="shared" si="1"/>
        <v>92.473577042670627</v>
      </c>
    </row>
    <row r="33" spans="2:10" x14ac:dyDescent="0.25">
      <c r="B33" s="57" t="s">
        <v>52</v>
      </c>
      <c r="C33" s="62">
        <v>28048818.469999999</v>
      </c>
      <c r="D33" s="62">
        <v>5860169.2199999988</v>
      </c>
      <c r="E33" s="62">
        <v>33908987.689999998</v>
      </c>
      <c r="F33" s="19">
        <v>33778655.770000003</v>
      </c>
      <c r="G33" s="19">
        <f t="shared" si="0"/>
        <v>99.615641961383503</v>
      </c>
      <c r="H33" s="19">
        <v>33694191.810000002</v>
      </c>
      <c r="I33" s="19">
        <f t="shared" si="1"/>
        <v>99.36655177688084</v>
      </c>
    </row>
    <row r="34" spans="2:10" x14ac:dyDescent="0.25">
      <c r="B34" s="57" t="s">
        <v>53</v>
      </c>
      <c r="C34" s="62">
        <v>3079895.11</v>
      </c>
      <c r="D34" s="62">
        <v>-1694621.65</v>
      </c>
      <c r="E34" s="62">
        <v>1385273.46</v>
      </c>
      <c r="F34" s="19">
        <v>1347273.46</v>
      </c>
      <c r="G34" s="19">
        <f t="shared" si="0"/>
        <v>97.256859306320649</v>
      </c>
      <c r="H34" s="19">
        <v>1347273.46</v>
      </c>
      <c r="I34" s="19">
        <f t="shared" si="1"/>
        <v>97.256859306320649</v>
      </c>
    </row>
    <row r="35" spans="2:10" x14ac:dyDescent="0.25">
      <c r="B35" s="57" t="s">
        <v>41</v>
      </c>
      <c r="C35" s="62">
        <v>29598461.989999998</v>
      </c>
      <c r="D35" s="62">
        <v>7018532.21</v>
      </c>
      <c r="E35" s="62">
        <v>36616994.200000003</v>
      </c>
      <c r="F35" s="19">
        <v>35183778.130000003</v>
      </c>
      <c r="G35" s="19">
        <f t="shared" si="0"/>
        <v>96.085926490383528</v>
      </c>
      <c r="H35" s="19">
        <v>35120793.590000004</v>
      </c>
      <c r="I35" s="19">
        <f t="shared" si="1"/>
        <v>95.913917450930484</v>
      </c>
    </row>
    <row r="36" spans="2:10" x14ac:dyDescent="0.25">
      <c r="B36" s="57" t="s">
        <v>54</v>
      </c>
      <c r="C36" s="62">
        <v>6620295.0599999996</v>
      </c>
      <c r="D36" s="62">
        <v>22739824.77</v>
      </c>
      <c r="E36" s="62">
        <v>29360119.830000002</v>
      </c>
      <c r="F36" s="19">
        <v>14071640.959999999</v>
      </c>
      <c r="G36" s="19">
        <f t="shared" si="0"/>
        <v>47.92773681264638</v>
      </c>
      <c r="H36" s="19">
        <v>13630683.640000001</v>
      </c>
      <c r="I36" s="19">
        <f t="shared" si="1"/>
        <v>46.42584471359087</v>
      </c>
    </row>
    <row r="37" spans="2:10" x14ac:dyDescent="0.25">
      <c r="B37" s="57" t="s">
        <v>42</v>
      </c>
      <c r="C37" s="62">
        <v>2500000</v>
      </c>
      <c r="D37" s="62">
        <v>36767084.810000002</v>
      </c>
      <c r="E37" s="62">
        <v>39267084.810000002</v>
      </c>
      <c r="F37" s="19">
        <v>37964251.200000003</v>
      </c>
      <c r="G37" s="19">
        <f t="shared" si="0"/>
        <v>96.682122912093007</v>
      </c>
      <c r="H37" s="19">
        <v>37957051.200000003</v>
      </c>
      <c r="I37" s="19">
        <f t="shared" si="1"/>
        <v>96.663786944361149</v>
      </c>
    </row>
    <row r="38" spans="2:10" x14ac:dyDescent="0.25">
      <c r="B38" s="57" t="s">
        <v>55</v>
      </c>
      <c r="C38" s="62">
        <v>6904318.9600000009</v>
      </c>
      <c r="D38" s="62">
        <v>1692624.9100000001</v>
      </c>
      <c r="E38" s="62">
        <v>8596943.870000001</v>
      </c>
      <c r="F38" s="19">
        <v>8221419.0600000005</v>
      </c>
      <c r="G38" s="19">
        <f t="shared" si="0"/>
        <v>95.631880169528188</v>
      </c>
      <c r="H38" s="19">
        <v>8035200.5800000001</v>
      </c>
      <c r="I38" s="19">
        <f t="shared" si="1"/>
        <v>93.465779252551982</v>
      </c>
    </row>
    <row r="39" spans="2:10" x14ac:dyDescent="0.25">
      <c r="B39" s="57" t="s">
        <v>11</v>
      </c>
      <c r="C39" s="62">
        <v>19549421.09</v>
      </c>
      <c r="D39" s="62">
        <v>7432629.5099999998</v>
      </c>
      <c r="E39" s="62">
        <v>26982050.599999998</v>
      </c>
      <c r="F39" s="19">
        <v>26849670.82</v>
      </c>
      <c r="G39" s="19">
        <f t="shared" si="0"/>
        <v>99.509378356884412</v>
      </c>
      <c r="H39" s="19">
        <v>26849670.82</v>
      </c>
      <c r="I39" s="19">
        <f t="shared" si="1"/>
        <v>99.509378356884412</v>
      </c>
    </row>
    <row r="40" spans="2:10" x14ac:dyDescent="0.25">
      <c r="B40" s="57" t="s">
        <v>12</v>
      </c>
      <c r="C40" s="62">
        <v>62279820.100000001</v>
      </c>
      <c r="D40" s="62">
        <v>20607493.440000001</v>
      </c>
      <c r="E40" s="62">
        <v>82887313.539999992</v>
      </c>
      <c r="F40" s="19">
        <v>79395684.530000016</v>
      </c>
      <c r="G40" s="19">
        <f t="shared" si="0"/>
        <v>95.787498881460337</v>
      </c>
      <c r="H40" s="19">
        <v>79395684.530000016</v>
      </c>
      <c r="I40" s="19">
        <f t="shared" si="1"/>
        <v>95.787498881460337</v>
      </c>
    </row>
    <row r="41" spans="2:10" x14ac:dyDescent="0.25">
      <c r="B41" s="57" t="s">
        <v>13</v>
      </c>
      <c r="C41" s="62">
        <v>13954957.08</v>
      </c>
      <c r="D41" s="62">
        <v>2395360.2999999998</v>
      </c>
      <c r="E41" s="62">
        <v>16350317.379999999</v>
      </c>
      <c r="F41" s="19">
        <v>16275814.379999999</v>
      </c>
      <c r="G41" s="19">
        <f t="shared" si="0"/>
        <v>99.544333004256345</v>
      </c>
      <c r="H41" s="19">
        <v>16275814.379999999</v>
      </c>
      <c r="I41" s="19">
        <f t="shared" si="1"/>
        <v>99.544333004256345</v>
      </c>
    </row>
    <row r="42" spans="2:10" x14ac:dyDescent="0.25">
      <c r="B42" s="57" t="s">
        <v>56</v>
      </c>
      <c r="C42" s="62">
        <v>13170833.6</v>
      </c>
      <c r="D42" s="62">
        <v>6804366.0899999999</v>
      </c>
      <c r="E42" s="62">
        <v>19975199.689999998</v>
      </c>
      <c r="F42" s="19">
        <v>15911498.909999996</v>
      </c>
      <c r="G42" s="19">
        <f t="shared" si="0"/>
        <v>79.656269558925231</v>
      </c>
      <c r="H42" s="19">
        <v>15735273.909999996</v>
      </c>
      <c r="I42" s="19">
        <f t="shared" si="1"/>
        <v>78.774050593734003</v>
      </c>
    </row>
    <row r="43" spans="2:10" x14ac:dyDescent="0.25">
      <c r="B43" s="57" t="s">
        <v>57</v>
      </c>
      <c r="C43" s="62">
        <v>514043</v>
      </c>
      <c r="D43" s="62">
        <v>-2.9103830456733704E-11</v>
      </c>
      <c r="E43" s="62">
        <v>514043</v>
      </c>
      <c r="F43" s="19">
        <v>472643.33</v>
      </c>
      <c r="G43" s="19">
        <f t="shared" si="0"/>
        <v>91.946263250350654</v>
      </c>
      <c r="H43" s="19">
        <v>472643.33</v>
      </c>
      <c r="I43" s="19">
        <f t="shared" si="1"/>
        <v>91.946263250350654</v>
      </c>
    </row>
    <row r="44" spans="2:10" x14ac:dyDescent="0.25">
      <c r="B44" s="57" t="s">
        <v>58</v>
      </c>
      <c r="C44" s="62">
        <v>15247202.51</v>
      </c>
      <c r="D44" s="62">
        <v>8673859.8100000005</v>
      </c>
      <c r="E44" s="62">
        <v>23921062.32</v>
      </c>
      <c r="F44" s="19">
        <v>13003592.470000001</v>
      </c>
      <c r="G44" s="19">
        <f t="shared" si="0"/>
        <v>54.360430552985576</v>
      </c>
      <c r="H44" s="19">
        <v>11027746.35</v>
      </c>
      <c r="I44" s="19">
        <f t="shared" si="1"/>
        <v>46.100571130488156</v>
      </c>
    </row>
    <row r="45" spans="2:10" ht="15.75" thickBot="1" x14ac:dyDescent="0.3">
      <c r="B45" s="59" t="s">
        <v>59</v>
      </c>
      <c r="C45" s="62">
        <v>6547610.9200000009</v>
      </c>
      <c r="D45" s="62">
        <v>1565053.7</v>
      </c>
      <c r="E45" s="62">
        <v>8112664.6200000001</v>
      </c>
      <c r="F45" s="19">
        <v>7315347.3900000006</v>
      </c>
      <c r="G45" s="19">
        <f t="shared" si="0"/>
        <v>90.171943900720493</v>
      </c>
      <c r="H45" s="19">
        <v>6399612.8300000001</v>
      </c>
      <c r="I45" s="19">
        <f t="shared" si="1"/>
        <v>78.884227683012483</v>
      </c>
    </row>
    <row r="46" spans="2:10" ht="15.75" thickBot="1" x14ac:dyDescent="0.3">
      <c r="B46" s="60" t="s">
        <v>60</v>
      </c>
      <c r="C46" s="58">
        <f>SUM(C6:C45)</f>
        <v>2132626255.2199993</v>
      </c>
      <c r="D46" s="47">
        <f t="shared" ref="D46:H46" si="2">SUM(D6:D45)</f>
        <v>468071256.53999996</v>
      </c>
      <c r="E46" s="47">
        <f t="shared" si="2"/>
        <v>2600697511.7599993</v>
      </c>
      <c r="F46" s="47">
        <f t="shared" si="2"/>
        <v>2514739863.4099998</v>
      </c>
      <c r="G46" s="74">
        <f t="shared" si="0"/>
        <v>96.694823294085126</v>
      </c>
      <c r="H46" s="74">
        <f t="shared" si="2"/>
        <v>2483300890.6700001</v>
      </c>
      <c r="I46" s="74">
        <f t="shared" si="1"/>
        <v>95.485956342129455</v>
      </c>
    </row>
    <row r="47" spans="2:10" x14ac:dyDescent="0.25">
      <c r="B47" s="45"/>
      <c r="C47" s="29"/>
      <c r="D47" s="37"/>
      <c r="E47" s="37"/>
      <c r="F47" s="46"/>
      <c r="G47" s="46"/>
      <c r="H47" s="46"/>
    </row>
    <row r="48" spans="2:10" ht="15.75" thickBot="1" x14ac:dyDescent="0.3">
      <c r="C48" s="28"/>
      <c r="D48" s="28"/>
      <c r="E48" s="28"/>
      <c r="F48" s="28"/>
      <c r="G48" s="28"/>
      <c r="H48" s="28"/>
      <c r="I48" s="28"/>
      <c r="J48" s="28"/>
    </row>
    <row r="49" spans="2:8" ht="15.75" thickBot="1" x14ac:dyDescent="0.3">
      <c r="B49" s="36" t="s">
        <v>28</v>
      </c>
      <c r="F49" s="46"/>
      <c r="G49" s="46"/>
      <c r="H49" s="29"/>
    </row>
  </sheetData>
  <mergeCells count="8">
    <mergeCell ref="I4:I5"/>
    <mergeCell ref="H4:H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5"/>
  <sheetViews>
    <sheetView showGridLines="0" topLeftCell="C1" workbookViewId="0">
      <selection activeCell="G11" sqref="G11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7109375" bestFit="1" customWidth="1"/>
    <col min="7" max="7" width="15.28515625" bestFit="1" customWidth="1"/>
  </cols>
  <sheetData>
    <row r="2" spans="3:8" ht="15.75" thickBot="1" x14ac:dyDescent="0.3"/>
    <row r="3" spans="3:8" ht="15.75" thickBot="1" x14ac:dyDescent="0.3">
      <c r="C3" s="95" t="s">
        <v>64</v>
      </c>
      <c r="D3" s="96"/>
      <c r="E3" s="96"/>
      <c r="F3" s="96"/>
      <c r="G3" s="97"/>
    </row>
    <row r="4" spans="3:8" ht="15.75" thickBot="1" x14ac:dyDescent="0.3"/>
    <row r="5" spans="3:8" ht="19.5" customHeight="1" thickBot="1" x14ac:dyDescent="0.3">
      <c r="C5" s="7" t="s">
        <v>17</v>
      </c>
      <c r="D5" s="8" t="s">
        <v>18</v>
      </c>
      <c r="E5" s="15" t="s">
        <v>19</v>
      </c>
      <c r="F5" s="15" t="s">
        <v>20</v>
      </c>
      <c r="G5" s="16" t="s">
        <v>21</v>
      </c>
    </row>
    <row r="6" spans="3:8" x14ac:dyDescent="0.25">
      <c r="C6" s="9">
        <v>1</v>
      </c>
      <c r="D6" s="10" t="s">
        <v>22</v>
      </c>
      <c r="E6" s="20">
        <v>1938627431.2199988</v>
      </c>
      <c r="F6" s="20">
        <v>356023354.80999982</v>
      </c>
      <c r="G6" s="21">
        <v>2294650786.0300002</v>
      </c>
    </row>
    <row r="7" spans="3:8" x14ac:dyDescent="0.25">
      <c r="C7" s="11">
        <v>2</v>
      </c>
      <c r="D7" s="12" t="s">
        <v>23</v>
      </c>
      <c r="E7" s="20">
        <v>7379586</v>
      </c>
      <c r="F7" s="20">
        <v>13314771.500000002</v>
      </c>
      <c r="G7" s="21">
        <v>20694357.5</v>
      </c>
    </row>
    <row r="8" spans="3:8" x14ac:dyDescent="0.25">
      <c r="C8" s="11">
        <v>3</v>
      </c>
      <c r="D8" s="12" t="s">
        <v>24</v>
      </c>
      <c r="E8" s="20">
        <v>86384169</v>
      </c>
      <c r="F8" s="20">
        <v>24635408.09</v>
      </c>
      <c r="G8" s="21">
        <v>111019577.09</v>
      </c>
    </row>
    <row r="9" spans="3:8" x14ac:dyDescent="0.25">
      <c r="C9" s="11">
        <v>4</v>
      </c>
      <c r="D9" s="12" t="s">
        <v>25</v>
      </c>
      <c r="E9" s="20">
        <v>24984832</v>
      </c>
      <c r="F9" s="20">
        <v>7409651.6100000022</v>
      </c>
      <c r="G9" s="21">
        <v>32394483.610000003</v>
      </c>
    </row>
    <row r="10" spans="3:8" ht="15.75" thickBot="1" x14ac:dyDescent="0.3">
      <c r="C10" s="13">
        <v>5</v>
      </c>
      <c r="D10" s="14" t="s">
        <v>26</v>
      </c>
      <c r="E10" s="20">
        <v>75250237</v>
      </c>
      <c r="F10" s="20">
        <v>66688070.529999994</v>
      </c>
      <c r="G10" s="21">
        <v>141938307.53000003</v>
      </c>
    </row>
    <row r="11" spans="3:8" ht="15.75" thickBot="1" x14ac:dyDescent="0.3">
      <c r="C11" s="98" t="s">
        <v>27</v>
      </c>
      <c r="D11" s="99"/>
      <c r="E11" s="4">
        <f>SUM(E6:E10)</f>
        <v>2132626255.2199988</v>
      </c>
      <c r="F11" s="4">
        <f>SUM(F6:F10)</f>
        <v>468071256.53999978</v>
      </c>
      <c r="G11" s="5">
        <f>SUM(G6:G10)</f>
        <v>2600697511.7600007</v>
      </c>
    </row>
    <row r="14" spans="3:8" x14ac:dyDescent="0.25">
      <c r="E14" s="49"/>
      <c r="F14" s="49"/>
      <c r="G14" s="49"/>
      <c r="H14" s="35"/>
    </row>
    <row r="15" spans="3:8" x14ac:dyDescent="0.25">
      <c r="E15" s="39"/>
      <c r="F15" s="39"/>
      <c r="G15" s="39"/>
    </row>
  </sheetData>
  <mergeCells count="2">
    <mergeCell ref="C3:G3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5" sqref="G5:I6"/>
    </sheetView>
  </sheetViews>
  <sheetFormatPr baseColWidth="10" defaultRowHeight="15" x14ac:dyDescent="0.25"/>
  <cols>
    <col min="1" max="1" width="9.140625" customWidth="1"/>
    <col min="2" max="2" width="71.85546875" bestFit="1" customWidth="1"/>
    <col min="3" max="3" width="17.85546875" style="22" bestFit="1" customWidth="1"/>
    <col min="4" max="4" width="15.42578125" style="22" customWidth="1"/>
    <col min="5" max="5" width="16.28515625" style="22" bestFit="1" customWidth="1"/>
    <col min="6" max="6" width="16.28515625" style="30" bestFit="1" customWidth="1"/>
    <col min="7" max="7" width="18.5703125" style="30" customWidth="1"/>
    <col min="8" max="8" width="16.28515625" style="30" bestFit="1" customWidth="1"/>
    <col min="9" max="9" width="18" customWidth="1"/>
    <col min="10" max="10" width="27.140625" bestFit="1" customWidth="1"/>
    <col min="11" max="11" width="20.28515625" bestFit="1" customWidth="1"/>
  </cols>
  <sheetData>
    <row r="2" spans="2:9" ht="15.75" thickBot="1" x14ac:dyDescent="0.3"/>
    <row r="3" spans="2:9" ht="15.75" thickBot="1" x14ac:dyDescent="0.3">
      <c r="B3" s="6" t="s">
        <v>16</v>
      </c>
    </row>
    <row r="4" spans="2:9" ht="15.75" thickBot="1" x14ac:dyDescent="0.3"/>
    <row r="5" spans="2:9" x14ac:dyDescent="0.25">
      <c r="B5" s="88" t="s">
        <v>0</v>
      </c>
      <c r="C5" s="91" t="s">
        <v>1</v>
      </c>
      <c r="D5" s="101" t="s">
        <v>2</v>
      </c>
      <c r="E5" s="88" t="s">
        <v>3</v>
      </c>
      <c r="F5" s="91" t="s">
        <v>14</v>
      </c>
      <c r="G5" s="88" t="s">
        <v>67</v>
      </c>
      <c r="H5" s="88" t="s">
        <v>15</v>
      </c>
      <c r="I5" s="88" t="s">
        <v>68</v>
      </c>
    </row>
    <row r="6" spans="2:9" ht="15.75" customHeight="1" thickBot="1" x14ac:dyDescent="0.3">
      <c r="B6" s="100"/>
      <c r="C6" s="92"/>
      <c r="D6" s="102"/>
      <c r="E6" s="90"/>
      <c r="F6" s="92"/>
      <c r="G6" s="90"/>
      <c r="H6" s="90"/>
      <c r="I6" s="90"/>
    </row>
    <row r="7" spans="2:9" x14ac:dyDescent="0.25">
      <c r="B7" s="56" t="s">
        <v>43</v>
      </c>
      <c r="C7" s="85">
        <v>221979257.05000001</v>
      </c>
      <c r="D7" s="85">
        <v>102178310.66999999</v>
      </c>
      <c r="E7" s="85">
        <v>324157567.71999997</v>
      </c>
      <c r="F7" s="2">
        <v>264308215.63999999</v>
      </c>
      <c r="G7" s="86">
        <f>F7*100/E7</f>
        <v>81.536956702582216</v>
      </c>
      <c r="H7" s="2">
        <v>247643667.57999998</v>
      </c>
      <c r="I7" s="84">
        <f>H7*100/E7</f>
        <v>76.396077784588087</v>
      </c>
    </row>
    <row r="8" spans="2:9" x14ac:dyDescent="0.25">
      <c r="B8" s="57" t="s">
        <v>29</v>
      </c>
      <c r="C8" s="23">
        <v>236136416.60999998</v>
      </c>
      <c r="D8" s="23">
        <v>26091452.93</v>
      </c>
      <c r="E8" s="23">
        <v>262227869.53999999</v>
      </c>
      <c r="F8" s="2">
        <v>260685573.42999995</v>
      </c>
      <c r="G8" s="80">
        <f t="shared" ref="G8:G47" si="0">F8*100/E8</f>
        <v>99.41184889588375</v>
      </c>
      <c r="H8" s="82">
        <v>259701834.76999998</v>
      </c>
      <c r="I8" s="84">
        <f t="shared" ref="I8:I47" si="1">H8*100/E8</f>
        <v>99.036702401452914</v>
      </c>
    </row>
    <row r="9" spans="2:9" x14ac:dyDescent="0.25">
      <c r="B9" s="57" t="s">
        <v>30</v>
      </c>
      <c r="C9" s="23">
        <v>179183749.24000001</v>
      </c>
      <c r="D9" s="23">
        <v>10143592.970000003</v>
      </c>
      <c r="E9" s="23">
        <v>189327342.20999998</v>
      </c>
      <c r="F9" s="2">
        <v>182223923.05000001</v>
      </c>
      <c r="G9" s="80">
        <f t="shared" si="0"/>
        <v>96.248075382518735</v>
      </c>
      <c r="H9" s="82">
        <v>181583753.05000001</v>
      </c>
      <c r="I9" s="84">
        <f t="shared" si="1"/>
        <v>95.90994672528025</v>
      </c>
    </row>
    <row r="10" spans="2:9" x14ac:dyDescent="0.25">
      <c r="B10" s="57" t="s">
        <v>31</v>
      </c>
      <c r="C10" s="23">
        <v>210480103.63999999</v>
      </c>
      <c r="D10" s="23">
        <v>15017885.469999999</v>
      </c>
      <c r="E10" s="23">
        <v>225497989.11000001</v>
      </c>
      <c r="F10" s="2">
        <v>218524674.08000007</v>
      </c>
      <c r="G10" s="80">
        <f t="shared" si="0"/>
        <v>96.907593252816866</v>
      </c>
      <c r="H10" s="82">
        <v>216817535.33000007</v>
      </c>
      <c r="I10" s="84">
        <f t="shared" si="1"/>
        <v>96.150540492950682</v>
      </c>
    </row>
    <row r="11" spans="2:9" x14ac:dyDescent="0.25">
      <c r="B11" s="57" t="s">
        <v>32</v>
      </c>
      <c r="C11" s="23">
        <v>95942734.150000006</v>
      </c>
      <c r="D11" s="23">
        <v>11333090.219999999</v>
      </c>
      <c r="E11" s="23">
        <v>107275824.37000002</v>
      </c>
      <c r="F11" s="2">
        <v>106484082.67999999</v>
      </c>
      <c r="G11" s="80">
        <f t="shared" si="0"/>
        <v>99.261957020932073</v>
      </c>
      <c r="H11" s="82">
        <v>106466013.98</v>
      </c>
      <c r="I11" s="84">
        <f t="shared" si="1"/>
        <v>99.245113803826911</v>
      </c>
    </row>
    <row r="12" spans="2:9" x14ac:dyDescent="0.25">
      <c r="B12" s="57" t="s">
        <v>33</v>
      </c>
      <c r="C12" s="23">
        <v>191965408.22999999</v>
      </c>
      <c r="D12" s="23">
        <v>11318809.270000003</v>
      </c>
      <c r="E12" s="23">
        <v>203284217.5</v>
      </c>
      <c r="F12" s="2">
        <v>199850422.87</v>
      </c>
      <c r="G12" s="80">
        <f t="shared" si="0"/>
        <v>98.310840520612473</v>
      </c>
      <c r="H12" s="82">
        <v>199390357.65999997</v>
      </c>
      <c r="I12" s="84">
        <f t="shared" si="1"/>
        <v>98.084524274492665</v>
      </c>
    </row>
    <row r="13" spans="2:9" x14ac:dyDescent="0.25">
      <c r="B13" s="57" t="s">
        <v>34</v>
      </c>
      <c r="C13" s="23">
        <v>138550953.13</v>
      </c>
      <c r="D13" s="23">
        <v>16366511.68</v>
      </c>
      <c r="E13" s="23">
        <v>154917464.81000003</v>
      </c>
      <c r="F13" s="2">
        <v>153621948.96999997</v>
      </c>
      <c r="G13" s="80">
        <f t="shared" si="0"/>
        <v>99.163738031997255</v>
      </c>
      <c r="H13" s="82">
        <v>153449192.96999997</v>
      </c>
      <c r="I13" s="84">
        <f t="shared" si="1"/>
        <v>99.052223168123206</v>
      </c>
    </row>
    <row r="14" spans="2:9" x14ac:dyDescent="0.25">
      <c r="B14" s="57" t="s">
        <v>35</v>
      </c>
      <c r="C14" s="23">
        <v>150687023.90000001</v>
      </c>
      <c r="D14" s="23">
        <v>17807144.979999997</v>
      </c>
      <c r="E14" s="23">
        <v>168494168.87999994</v>
      </c>
      <c r="F14" s="2">
        <v>165827672.91</v>
      </c>
      <c r="G14" s="80">
        <f t="shared" si="0"/>
        <v>98.417455044453803</v>
      </c>
      <c r="H14" s="82">
        <v>165827672.71999997</v>
      </c>
      <c r="I14" s="84">
        <f t="shared" si="1"/>
        <v>98.41745493169023</v>
      </c>
    </row>
    <row r="15" spans="2:9" x14ac:dyDescent="0.25">
      <c r="B15" s="57" t="s">
        <v>36</v>
      </c>
      <c r="C15" s="23">
        <v>188220990.71000001</v>
      </c>
      <c r="D15" s="23">
        <v>16895907.389999997</v>
      </c>
      <c r="E15" s="23">
        <v>205116898.09999999</v>
      </c>
      <c r="F15" s="2">
        <v>200974052.78000006</v>
      </c>
      <c r="G15" s="80">
        <f t="shared" si="0"/>
        <v>97.980251574407021</v>
      </c>
      <c r="H15" s="82">
        <v>200811069.41000006</v>
      </c>
      <c r="I15" s="84">
        <f t="shared" si="1"/>
        <v>97.900792801624391</v>
      </c>
    </row>
    <row r="16" spans="2:9" x14ac:dyDescent="0.25">
      <c r="B16" s="57" t="s">
        <v>37</v>
      </c>
      <c r="C16" s="23">
        <v>73997287.670000002</v>
      </c>
      <c r="D16" s="23">
        <v>7472078.8499999996</v>
      </c>
      <c r="E16" s="23">
        <v>81469366.519999996</v>
      </c>
      <c r="F16" s="2">
        <v>80234879.809999987</v>
      </c>
      <c r="G16" s="80">
        <f t="shared" si="0"/>
        <v>98.484722831744435</v>
      </c>
      <c r="H16" s="82">
        <v>80200323.349999979</v>
      </c>
      <c r="I16" s="84">
        <f t="shared" si="1"/>
        <v>98.442306324195513</v>
      </c>
    </row>
    <row r="17" spans="2:9" x14ac:dyDescent="0.25">
      <c r="B17" s="57" t="s">
        <v>38</v>
      </c>
      <c r="C17" s="23">
        <v>66381061.099999994</v>
      </c>
      <c r="D17" s="23">
        <v>9207474.5899999999</v>
      </c>
      <c r="E17" s="23">
        <v>75588535.689999998</v>
      </c>
      <c r="F17" s="2">
        <v>73660458.650000006</v>
      </c>
      <c r="G17" s="80">
        <f t="shared" si="0"/>
        <v>97.44924673774959</v>
      </c>
      <c r="H17" s="82">
        <v>73069335.939999998</v>
      </c>
      <c r="I17" s="84">
        <f t="shared" si="1"/>
        <v>96.667219801251846</v>
      </c>
    </row>
    <row r="18" spans="2:9" x14ac:dyDescent="0.25">
      <c r="B18" s="57" t="s">
        <v>39</v>
      </c>
      <c r="C18" s="23">
        <v>111533168.55000001</v>
      </c>
      <c r="D18" s="23">
        <v>13688376.819999998</v>
      </c>
      <c r="E18" s="23">
        <v>125221545.37</v>
      </c>
      <c r="F18" s="2">
        <v>123580377.29000001</v>
      </c>
      <c r="G18" s="80">
        <f t="shared" si="0"/>
        <v>98.689388415427445</v>
      </c>
      <c r="H18" s="82">
        <v>123364247.8</v>
      </c>
      <c r="I18" s="84">
        <f t="shared" si="1"/>
        <v>98.516790729173536</v>
      </c>
    </row>
    <row r="19" spans="2:9" x14ac:dyDescent="0.25">
      <c r="B19" s="57" t="s">
        <v>47</v>
      </c>
      <c r="C19" s="23">
        <v>72088193</v>
      </c>
      <c r="D19" s="23">
        <v>6031211.6900000032</v>
      </c>
      <c r="E19" s="23">
        <v>78119404.690000013</v>
      </c>
      <c r="F19" s="2">
        <v>78085404.689999998</v>
      </c>
      <c r="G19" s="80">
        <f t="shared" si="0"/>
        <v>99.956476882875734</v>
      </c>
      <c r="H19" s="82">
        <v>78085404.689999998</v>
      </c>
      <c r="I19" s="84">
        <f t="shared" si="1"/>
        <v>99.956476882875734</v>
      </c>
    </row>
    <row r="20" spans="2:9" x14ac:dyDescent="0.25">
      <c r="B20" s="57" t="s">
        <v>4</v>
      </c>
      <c r="C20" s="23">
        <v>78870445.370000005</v>
      </c>
      <c r="D20" s="23">
        <v>4058607.3099999996</v>
      </c>
      <c r="E20" s="23">
        <v>82929052.679999992</v>
      </c>
      <c r="F20" s="2">
        <v>82902130.259999976</v>
      </c>
      <c r="G20" s="80">
        <f t="shared" si="0"/>
        <v>99.967535599250226</v>
      </c>
      <c r="H20" s="82">
        <v>82902130.259999976</v>
      </c>
      <c r="I20" s="84">
        <f t="shared" si="1"/>
        <v>99.967535599250226</v>
      </c>
    </row>
    <row r="21" spans="2:9" x14ac:dyDescent="0.25">
      <c r="B21" s="57" t="s">
        <v>5</v>
      </c>
      <c r="C21" s="23">
        <v>60456038.060000002</v>
      </c>
      <c r="D21" s="23">
        <v>4455717.8</v>
      </c>
      <c r="E21" s="23">
        <v>64911755.859999999</v>
      </c>
      <c r="F21" s="2">
        <v>64909941.74000001</v>
      </c>
      <c r="G21" s="80">
        <f t="shared" si="0"/>
        <v>99.997205251997954</v>
      </c>
      <c r="H21" s="82">
        <v>64909941.74000001</v>
      </c>
      <c r="I21" s="84">
        <f t="shared" si="1"/>
        <v>99.997205251997954</v>
      </c>
    </row>
    <row r="22" spans="2:9" x14ac:dyDescent="0.25">
      <c r="B22" s="57" t="s">
        <v>6</v>
      </c>
      <c r="C22" s="23">
        <v>31271319.700000003</v>
      </c>
      <c r="D22" s="23">
        <v>880402.76000000013</v>
      </c>
      <c r="E22" s="23">
        <v>32151722.460000001</v>
      </c>
      <c r="F22" s="2">
        <v>32151458.460000005</v>
      </c>
      <c r="G22" s="80">
        <f t="shared" si="0"/>
        <v>99.999178893136047</v>
      </c>
      <c r="H22" s="82">
        <v>32151458.460000005</v>
      </c>
      <c r="I22" s="84">
        <f t="shared" si="1"/>
        <v>99.999178893136047</v>
      </c>
    </row>
    <row r="23" spans="2:9" x14ac:dyDescent="0.25">
      <c r="B23" s="57" t="s">
        <v>7</v>
      </c>
      <c r="C23" s="23">
        <v>59088132.409999996</v>
      </c>
      <c r="D23" s="23">
        <v>7544747.8400000008</v>
      </c>
      <c r="E23" s="23">
        <v>66632880.25</v>
      </c>
      <c r="F23" s="2">
        <v>66609245.779999994</v>
      </c>
      <c r="G23" s="80">
        <f t="shared" si="0"/>
        <v>99.964530319098714</v>
      </c>
      <c r="H23" s="82">
        <v>66609245.779999994</v>
      </c>
      <c r="I23" s="84">
        <f t="shared" si="1"/>
        <v>99.964530319098714</v>
      </c>
    </row>
    <row r="24" spans="2:9" x14ac:dyDescent="0.25">
      <c r="B24" s="57" t="s">
        <v>8</v>
      </c>
      <c r="C24" s="23">
        <v>47668626.520000003</v>
      </c>
      <c r="D24" s="23">
        <v>5297865.1900000013</v>
      </c>
      <c r="E24" s="23">
        <v>52966491.710000001</v>
      </c>
      <c r="F24" s="2">
        <v>52966491.709999986</v>
      </c>
      <c r="G24" s="80">
        <f t="shared" si="0"/>
        <v>99.999999999999986</v>
      </c>
      <c r="H24" s="82">
        <v>52966491.709999986</v>
      </c>
      <c r="I24" s="84">
        <f t="shared" si="1"/>
        <v>99.999999999999986</v>
      </c>
    </row>
    <row r="25" spans="2:9" x14ac:dyDescent="0.25">
      <c r="B25" s="57" t="s">
        <v>44</v>
      </c>
      <c r="C25" s="23">
        <v>66522913.489999995</v>
      </c>
      <c r="D25" s="23">
        <v>64692678.850000001</v>
      </c>
      <c r="E25" s="23">
        <v>131215592.34</v>
      </c>
      <c r="F25" s="2">
        <v>58988175.770000003</v>
      </c>
      <c r="G25" s="80">
        <f t="shared" si="0"/>
        <v>44.955157171529173</v>
      </c>
      <c r="H25" s="82">
        <v>56043201.460000008</v>
      </c>
      <c r="I25" s="84">
        <f t="shared" si="1"/>
        <v>42.710778849196032</v>
      </c>
    </row>
    <row r="26" spans="2:9" x14ac:dyDescent="0.25">
      <c r="B26" s="57" t="s">
        <v>9</v>
      </c>
      <c r="C26" s="23">
        <v>64433653.149999999</v>
      </c>
      <c r="D26" s="23">
        <v>-12265987.219999999</v>
      </c>
      <c r="E26" s="23">
        <v>52167665.929999992</v>
      </c>
      <c r="F26" s="2">
        <v>51975105.88000001</v>
      </c>
      <c r="G26" s="80">
        <f t="shared" si="0"/>
        <v>99.630882374039189</v>
      </c>
      <c r="H26" s="82">
        <v>50732891.320000015</v>
      </c>
      <c r="I26" s="84">
        <f t="shared" si="1"/>
        <v>97.249686018298775</v>
      </c>
    </row>
    <row r="27" spans="2:9" x14ac:dyDescent="0.25">
      <c r="B27" s="57" t="s">
        <v>45</v>
      </c>
      <c r="C27" s="23">
        <v>2898527.61</v>
      </c>
      <c r="D27" s="23">
        <v>186399.41</v>
      </c>
      <c r="E27" s="23">
        <v>3084927.02</v>
      </c>
      <c r="F27" s="2">
        <v>2950065.16</v>
      </c>
      <c r="G27" s="80">
        <f t="shared" si="0"/>
        <v>95.628361412582137</v>
      </c>
      <c r="H27" s="82">
        <v>2950065.16</v>
      </c>
      <c r="I27" s="84">
        <f t="shared" si="1"/>
        <v>95.628361412582137</v>
      </c>
    </row>
    <row r="28" spans="2:9" x14ac:dyDescent="0.25">
      <c r="B28" s="57" t="s">
        <v>46</v>
      </c>
      <c r="C28" s="23">
        <v>14687568.92</v>
      </c>
      <c r="D28" s="23">
        <v>8278104.7200000007</v>
      </c>
      <c r="E28" s="23">
        <v>22965673.640000001</v>
      </c>
      <c r="F28" s="2">
        <v>21738355.920000002</v>
      </c>
      <c r="G28" s="80">
        <f t="shared" si="0"/>
        <v>94.655860136136639</v>
      </c>
      <c r="H28" s="82">
        <v>20177950.830000002</v>
      </c>
      <c r="I28" s="84">
        <f t="shared" si="1"/>
        <v>87.861349709574654</v>
      </c>
    </row>
    <row r="29" spans="2:9" x14ac:dyDescent="0.25">
      <c r="B29" s="57" t="s">
        <v>48</v>
      </c>
      <c r="C29" s="23">
        <v>143254497.19999999</v>
      </c>
      <c r="D29" s="23">
        <v>7965623.4499999974</v>
      </c>
      <c r="E29" s="23">
        <v>151220120.65000001</v>
      </c>
      <c r="F29" s="2">
        <v>150584676.13</v>
      </c>
      <c r="G29" s="80">
        <f t="shared" si="0"/>
        <v>99.579788379172939</v>
      </c>
      <c r="H29" s="82">
        <v>149226680.75</v>
      </c>
      <c r="I29" s="84">
        <f t="shared" si="1"/>
        <v>98.681762789613273</v>
      </c>
    </row>
    <row r="30" spans="2:9" x14ac:dyDescent="0.25">
      <c r="B30" s="57" t="s">
        <v>49</v>
      </c>
      <c r="C30" s="23">
        <v>36476561.490000002</v>
      </c>
      <c r="D30" s="23">
        <v>9154364.9700000025</v>
      </c>
      <c r="E30" s="23">
        <v>45630926.459999993</v>
      </c>
      <c r="F30" s="2">
        <v>44808128.210000008</v>
      </c>
      <c r="G30" s="80">
        <f t="shared" si="0"/>
        <v>98.196840796731905</v>
      </c>
      <c r="H30" s="82">
        <v>43536070.95000001</v>
      </c>
      <c r="I30" s="84">
        <f t="shared" si="1"/>
        <v>95.409132199329036</v>
      </c>
    </row>
    <row r="31" spans="2:9" x14ac:dyDescent="0.25">
      <c r="B31" s="57" t="s">
        <v>40</v>
      </c>
      <c r="C31" s="23">
        <v>47521340.329999998</v>
      </c>
      <c r="D31" s="23">
        <v>15941041.99</v>
      </c>
      <c r="E31" s="23">
        <v>63462382.32</v>
      </c>
      <c r="F31" s="2">
        <v>59520200.410000011</v>
      </c>
      <c r="G31" s="80">
        <f t="shared" si="0"/>
        <v>93.788159590161456</v>
      </c>
      <c r="H31" s="82">
        <v>58981820.410000011</v>
      </c>
      <c r="I31" s="84">
        <f t="shared" si="1"/>
        <v>92.93981450710848</v>
      </c>
    </row>
    <row r="32" spans="2:9" x14ac:dyDescent="0.25">
      <c r="B32" s="57" t="s">
        <v>50</v>
      </c>
      <c r="C32" s="23">
        <v>40324455.939999998</v>
      </c>
      <c r="D32" s="23">
        <v>6601101.3700000001</v>
      </c>
      <c r="E32" s="23">
        <v>46925557.31000001</v>
      </c>
      <c r="F32" s="2">
        <v>43996149.399999991</v>
      </c>
      <c r="G32" s="80">
        <f t="shared" si="0"/>
        <v>93.757329528027256</v>
      </c>
      <c r="H32" s="82">
        <v>39718921.759999998</v>
      </c>
      <c r="I32" s="84">
        <f t="shared" si="1"/>
        <v>84.642408181981779</v>
      </c>
    </row>
    <row r="33" spans="2:9" x14ac:dyDescent="0.25">
      <c r="B33" s="57" t="s">
        <v>51</v>
      </c>
      <c r="C33" s="23">
        <v>41346598.32</v>
      </c>
      <c r="D33" s="23">
        <v>78643371.63000001</v>
      </c>
      <c r="E33" s="23">
        <v>119989969.95</v>
      </c>
      <c r="F33" s="2">
        <v>98354951.549999997</v>
      </c>
      <c r="G33" s="80">
        <f t="shared" si="0"/>
        <v>81.969310927392229</v>
      </c>
      <c r="H33" s="82">
        <v>97256637.299999997</v>
      </c>
      <c r="I33" s="84">
        <f t="shared" si="1"/>
        <v>81.053972544977711</v>
      </c>
    </row>
    <row r="34" spans="2:9" x14ac:dyDescent="0.25">
      <c r="B34" s="57" t="s">
        <v>52</v>
      </c>
      <c r="C34" s="23">
        <v>33526112.030000001</v>
      </c>
      <c r="D34" s="23">
        <v>9766371.5899999999</v>
      </c>
      <c r="E34" s="23">
        <v>43292483.619999997</v>
      </c>
      <c r="F34" s="2">
        <v>43179135.030000001</v>
      </c>
      <c r="G34" s="80">
        <f t="shared" si="0"/>
        <v>99.73817951634534</v>
      </c>
      <c r="H34" s="82">
        <v>43064705.810000002</v>
      </c>
      <c r="I34" s="84">
        <f t="shared" si="1"/>
        <v>99.473862918100707</v>
      </c>
    </row>
    <row r="35" spans="2:9" x14ac:dyDescent="0.25">
      <c r="B35" s="57" t="s">
        <v>53</v>
      </c>
      <c r="C35" s="23">
        <v>4516009.87</v>
      </c>
      <c r="D35" s="23">
        <v>-2050460.72</v>
      </c>
      <c r="E35" s="23">
        <v>2465549.15</v>
      </c>
      <c r="F35" s="2">
        <v>2447730.63</v>
      </c>
      <c r="G35" s="80">
        <f t="shared" si="0"/>
        <v>99.277300150353938</v>
      </c>
      <c r="H35" s="82">
        <v>2447730.63</v>
      </c>
      <c r="I35" s="84">
        <f t="shared" si="1"/>
        <v>99.277300150353938</v>
      </c>
    </row>
    <row r="36" spans="2:9" x14ac:dyDescent="0.25">
      <c r="B36" s="57" t="s">
        <v>41</v>
      </c>
      <c r="C36" s="23">
        <v>41547614.830000006</v>
      </c>
      <c r="D36" s="23">
        <v>8213946.8299999991</v>
      </c>
      <c r="E36" s="23">
        <v>49761561.659999996</v>
      </c>
      <c r="F36" s="2">
        <v>46809907.770000003</v>
      </c>
      <c r="G36" s="80">
        <f t="shared" si="0"/>
        <v>94.068405830654157</v>
      </c>
      <c r="H36" s="82">
        <v>46500911.729999997</v>
      </c>
      <c r="I36" s="84">
        <f t="shared" si="1"/>
        <v>93.447452569357338</v>
      </c>
    </row>
    <row r="37" spans="2:9" x14ac:dyDescent="0.25">
      <c r="B37" s="57" t="s">
        <v>54</v>
      </c>
      <c r="C37" s="23">
        <v>13943819.550000001</v>
      </c>
      <c r="D37" s="23">
        <v>-834038.22999999975</v>
      </c>
      <c r="E37" s="23">
        <v>13109781.32</v>
      </c>
      <c r="F37" s="2">
        <v>12140551.689999998</v>
      </c>
      <c r="G37" s="80">
        <f t="shared" si="0"/>
        <v>92.606820767319988</v>
      </c>
      <c r="H37" s="82">
        <v>11830369.689999998</v>
      </c>
      <c r="I37" s="84">
        <f t="shared" si="1"/>
        <v>90.240785877578602</v>
      </c>
    </row>
    <row r="38" spans="2:9" x14ac:dyDescent="0.25">
      <c r="B38" s="57" t="s">
        <v>42</v>
      </c>
      <c r="C38" s="23">
        <v>64812936.909999996</v>
      </c>
      <c r="D38" s="23">
        <v>-18815171.050000001</v>
      </c>
      <c r="E38" s="23">
        <v>45997765.859999999</v>
      </c>
      <c r="F38" s="2">
        <v>44040434.770000003</v>
      </c>
      <c r="G38" s="80">
        <f t="shared" si="0"/>
        <v>95.744725741773237</v>
      </c>
      <c r="H38" s="82">
        <v>44028814.770000003</v>
      </c>
      <c r="I38" s="84">
        <f t="shared" si="1"/>
        <v>95.719463645271929</v>
      </c>
    </row>
    <row r="39" spans="2:9" x14ac:dyDescent="0.25">
      <c r="B39" s="57" t="s">
        <v>55</v>
      </c>
      <c r="C39" s="23">
        <v>9509348.8899999987</v>
      </c>
      <c r="D39" s="23">
        <v>2864540.4500000007</v>
      </c>
      <c r="E39" s="23">
        <v>12373889.339999998</v>
      </c>
      <c r="F39" s="2">
        <v>11716424.220000003</v>
      </c>
      <c r="G39" s="80">
        <f t="shared" si="0"/>
        <v>94.68667367280662</v>
      </c>
      <c r="H39" s="82">
        <v>10826064.220000001</v>
      </c>
      <c r="I39" s="84">
        <f t="shared" si="1"/>
        <v>87.491199593999298</v>
      </c>
    </row>
    <row r="40" spans="2:9" x14ac:dyDescent="0.25">
      <c r="B40" s="57" t="s">
        <v>11</v>
      </c>
      <c r="C40" s="23">
        <v>29578516.759999998</v>
      </c>
      <c r="D40" s="23">
        <v>5530626.8100000005</v>
      </c>
      <c r="E40" s="23">
        <v>35109143.57</v>
      </c>
      <c r="F40" s="2">
        <v>34932798.150000013</v>
      </c>
      <c r="G40" s="80">
        <f t="shared" si="0"/>
        <v>99.497722239654209</v>
      </c>
      <c r="H40" s="82">
        <v>34928798.150000013</v>
      </c>
      <c r="I40" s="84">
        <f t="shared" si="1"/>
        <v>99.486329196152511</v>
      </c>
    </row>
    <row r="41" spans="2:9" x14ac:dyDescent="0.25">
      <c r="B41" s="57" t="s">
        <v>12</v>
      </c>
      <c r="C41" s="23">
        <v>100581912.81999999</v>
      </c>
      <c r="D41" s="23">
        <v>9107504.8699999992</v>
      </c>
      <c r="E41" s="23">
        <v>109689417.69</v>
      </c>
      <c r="F41" s="2">
        <v>105100465.36999999</v>
      </c>
      <c r="G41" s="80">
        <f t="shared" si="0"/>
        <v>95.816412907789214</v>
      </c>
      <c r="H41" s="82">
        <v>105100465.36999999</v>
      </c>
      <c r="I41" s="84">
        <f t="shared" si="1"/>
        <v>95.816412907789214</v>
      </c>
    </row>
    <row r="42" spans="2:9" x14ac:dyDescent="0.25">
      <c r="B42" s="57" t="s">
        <v>13</v>
      </c>
      <c r="C42" s="23">
        <v>22129268.000000004</v>
      </c>
      <c r="D42" s="23">
        <v>-804034.83000000007</v>
      </c>
      <c r="E42" s="23">
        <v>21325233.169999998</v>
      </c>
      <c r="F42" s="2">
        <v>21182610.34</v>
      </c>
      <c r="G42" s="80">
        <f t="shared" si="0"/>
        <v>99.331201544841079</v>
      </c>
      <c r="H42" s="82">
        <v>21182610.34</v>
      </c>
      <c r="I42" s="84">
        <f t="shared" si="1"/>
        <v>99.331201544841079</v>
      </c>
    </row>
    <row r="43" spans="2:9" x14ac:dyDescent="0.25">
      <c r="B43" s="57" t="s">
        <v>56</v>
      </c>
      <c r="C43" s="23">
        <v>24453413.289999999</v>
      </c>
      <c r="D43" s="23">
        <v>7516217.3399999971</v>
      </c>
      <c r="E43" s="23">
        <v>31969630.629999999</v>
      </c>
      <c r="F43" s="2">
        <v>23222833.029999997</v>
      </c>
      <c r="G43" s="80">
        <f t="shared" si="0"/>
        <v>72.640291965737973</v>
      </c>
      <c r="H43" s="82">
        <v>22648286.029999997</v>
      </c>
      <c r="I43" s="84">
        <f t="shared" si="1"/>
        <v>70.843127004248387</v>
      </c>
    </row>
    <row r="44" spans="2:9" x14ac:dyDescent="0.25">
      <c r="B44" s="57" t="s">
        <v>57</v>
      </c>
      <c r="C44" s="23">
        <v>6135238.46</v>
      </c>
      <c r="D44" s="23">
        <v>-4291462.49</v>
      </c>
      <c r="E44" s="23">
        <v>1843775.97</v>
      </c>
      <c r="F44" s="2">
        <v>1638042.0899999999</v>
      </c>
      <c r="G44" s="80">
        <f t="shared" si="0"/>
        <v>88.841709440437057</v>
      </c>
      <c r="H44" s="82">
        <v>1576042.0899999999</v>
      </c>
      <c r="I44" s="84">
        <f t="shared" si="1"/>
        <v>85.479044940584615</v>
      </c>
    </row>
    <row r="45" spans="2:9" x14ac:dyDescent="0.25">
      <c r="B45" s="57" t="s">
        <v>58</v>
      </c>
      <c r="C45" s="23">
        <v>15014291.249999998</v>
      </c>
      <c r="D45" s="23">
        <v>10589519.210000001</v>
      </c>
      <c r="E45" s="23">
        <v>25603810.460000001</v>
      </c>
      <c r="F45" s="2">
        <v>8618014.8100000005</v>
      </c>
      <c r="G45" s="80">
        <f t="shared" si="0"/>
        <v>33.659110324471598</v>
      </c>
      <c r="H45" s="82">
        <v>8578134.040000001</v>
      </c>
      <c r="I45" s="84">
        <f t="shared" si="1"/>
        <v>33.503349251086441</v>
      </c>
    </row>
    <row r="46" spans="2:9" ht="15.75" thickBot="1" x14ac:dyDescent="0.3">
      <c r="B46" s="59" t="s">
        <v>59</v>
      </c>
      <c r="C46" s="33">
        <v>9519114.4299999997</v>
      </c>
      <c r="D46" s="33">
        <v>862706.82999999973</v>
      </c>
      <c r="E46" s="33">
        <v>10381821.260000002</v>
      </c>
      <c r="F46" s="3">
        <v>9146004.290000001</v>
      </c>
      <c r="G46" s="80">
        <f t="shared" si="0"/>
        <v>88.096337443590315</v>
      </c>
      <c r="H46" s="83">
        <v>9010904.290000001</v>
      </c>
      <c r="I46" s="84">
        <f t="shared" si="1"/>
        <v>86.795024344312395</v>
      </c>
    </row>
    <row r="47" spans="2:9" ht="15.75" thickBot="1" x14ac:dyDescent="0.3">
      <c r="B47" s="60" t="s">
        <v>60</v>
      </c>
      <c r="C47" s="43">
        <f>SUM(C7:C46)</f>
        <v>3047234622.5799999</v>
      </c>
      <c r="D47" s="43">
        <f t="shared" ref="D47:H47" si="2">SUM(D7:D46)</f>
        <v>492642154.20999986</v>
      </c>
      <c r="E47" s="43">
        <f t="shared" si="2"/>
        <v>3539876776.7900004</v>
      </c>
      <c r="F47" s="43">
        <f t="shared" si="2"/>
        <v>3304691715.4200015</v>
      </c>
      <c r="G47" s="43">
        <f t="shared" si="0"/>
        <v>93.356122933090688</v>
      </c>
      <c r="H47" s="43">
        <f t="shared" si="2"/>
        <v>3266297754.3000007</v>
      </c>
      <c r="I47" s="43">
        <f t="shared" si="1"/>
        <v>92.271510006117097</v>
      </c>
    </row>
    <row r="48" spans="2:9" ht="15.75" thickBot="1" x14ac:dyDescent="0.3">
      <c r="B48" s="44"/>
      <c r="C48" s="61"/>
      <c r="D48" s="61"/>
      <c r="E48" s="61"/>
      <c r="F48" s="61"/>
      <c r="G48" s="61"/>
      <c r="H48" s="61"/>
    </row>
    <row r="49" spans="2:7" ht="15.75" thickBot="1" x14ac:dyDescent="0.3">
      <c r="B49" s="36" t="s">
        <v>28</v>
      </c>
      <c r="C49" s="28"/>
      <c r="D49" s="29"/>
      <c r="E49" s="29"/>
      <c r="F49" s="31"/>
      <c r="G49" s="31"/>
    </row>
    <row r="50" spans="2:7" x14ac:dyDescent="0.25">
      <c r="E50"/>
      <c r="F50" s="42"/>
      <c r="G50" s="42"/>
    </row>
    <row r="51" spans="2:7" x14ac:dyDescent="0.25">
      <c r="C51" s="29"/>
      <c r="E51" s="24"/>
    </row>
    <row r="52" spans="2:7" x14ac:dyDescent="0.25">
      <c r="C52" s="29"/>
      <c r="D52" s="29"/>
      <c r="F52" s="32"/>
      <c r="G52" s="32"/>
    </row>
    <row r="53" spans="2:7" x14ac:dyDescent="0.25">
      <c r="E53" s="26"/>
    </row>
    <row r="55" spans="2:7" x14ac:dyDescent="0.25">
      <c r="C55" s="27"/>
      <c r="D55" s="25"/>
      <c r="E55" s="25"/>
      <c r="F55" s="32"/>
      <c r="G55" s="32"/>
    </row>
  </sheetData>
  <mergeCells count="8">
    <mergeCell ref="I5:I6"/>
    <mergeCell ref="H5:H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F10" sqref="F10"/>
    </sheetView>
  </sheetViews>
  <sheetFormatPr baseColWidth="10" defaultRowHeight="15" x14ac:dyDescent="0.25"/>
  <cols>
    <col min="3" max="3" width="22" bestFit="1" customWidth="1"/>
    <col min="4" max="4" width="15.28515625" bestFit="1" customWidth="1"/>
    <col min="5" max="5" width="22.7109375" bestFit="1" customWidth="1"/>
    <col min="6" max="7" width="15.28515625" bestFit="1" customWidth="1"/>
    <col min="9" max="9" width="27.7109375" bestFit="1" customWidth="1"/>
    <col min="10" max="10" width="27.140625" bestFit="1" customWidth="1"/>
    <col min="11" max="11" width="20.28515625" bestFit="1" customWidth="1"/>
  </cols>
  <sheetData>
    <row r="1" spans="2:12" ht="15.75" thickBot="1" x14ac:dyDescent="0.3"/>
    <row r="2" spans="2:12" ht="15.75" thickBot="1" x14ac:dyDescent="0.3">
      <c r="B2" s="103" t="s">
        <v>65</v>
      </c>
      <c r="C2" s="104"/>
      <c r="D2" s="105"/>
    </row>
    <row r="3" spans="2:12" ht="15.75" thickBot="1" x14ac:dyDescent="0.3"/>
    <row r="4" spans="2:12" ht="15.75" thickBot="1" x14ac:dyDescent="0.3">
      <c r="B4" s="7" t="s">
        <v>17</v>
      </c>
      <c r="C4" s="8" t="s">
        <v>18</v>
      </c>
      <c r="D4" s="15" t="s">
        <v>19</v>
      </c>
      <c r="E4" s="15" t="s">
        <v>20</v>
      </c>
      <c r="F4" s="16" t="s">
        <v>21</v>
      </c>
      <c r="H4" s="66"/>
      <c r="I4" s="66"/>
      <c r="J4" s="66"/>
      <c r="K4" s="66"/>
      <c r="L4" s="66"/>
    </row>
    <row r="5" spans="2:12" x14ac:dyDescent="0.25">
      <c r="B5" s="9">
        <v>1</v>
      </c>
      <c r="C5" s="10" t="s">
        <v>22</v>
      </c>
      <c r="D5" s="38">
        <v>2761279795.8299985</v>
      </c>
      <c r="E5" s="38">
        <v>238593909.06000006</v>
      </c>
      <c r="F5" s="38">
        <v>2999873704.8900008</v>
      </c>
      <c r="H5" s="48"/>
      <c r="I5" s="48"/>
      <c r="J5" s="48"/>
      <c r="K5" s="48"/>
      <c r="L5" s="66"/>
    </row>
    <row r="6" spans="2:12" x14ac:dyDescent="0.25">
      <c r="B6" s="11">
        <v>2</v>
      </c>
      <c r="C6" s="12" t="s">
        <v>23</v>
      </c>
      <c r="D6" s="20">
        <v>7338091.0700000003</v>
      </c>
      <c r="E6" s="20">
        <v>17278092.519999992</v>
      </c>
      <c r="F6" s="20">
        <v>24616183.590000004</v>
      </c>
      <c r="H6" s="48"/>
      <c r="I6" s="48"/>
      <c r="J6" s="48"/>
      <c r="K6" s="48"/>
      <c r="L6" s="66"/>
    </row>
    <row r="7" spans="2:12" x14ac:dyDescent="0.25">
      <c r="B7" s="11">
        <v>3</v>
      </c>
      <c r="C7" s="12" t="s">
        <v>24</v>
      </c>
      <c r="D7" s="20">
        <v>137485216.88999999</v>
      </c>
      <c r="E7" s="20">
        <v>67740106.979999974</v>
      </c>
      <c r="F7" s="20">
        <v>205225323.86999997</v>
      </c>
      <c r="H7" s="48"/>
      <c r="I7" s="48"/>
      <c r="J7" s="48"/>
      <c r="K7" s="48"/>
      <c r="L7" s="66"/>
    </row>
    <row r="8" spans="2:12" x14ac:dyDescent="0.25">
      <c r="B8" s="11">
        <v>4</v>
      </c>
      <c r="C8" s="12" t="s">
        <v>25</v>
      </c>
      <c r="D8" s="20">
        <v>34650418.25</v>
      </c>
      <c r="E8" s="20">
        <v>52127690.269999996</v>
      </c>
      <c r="F8" s="20">
        <v>86778108.520000011</v>
      </c>
      <c r="H8" s="48"/>
      <c r="I8" s="48"/>
      <c r="J8" s="48"/>
      <c r="K8" s="48"/>
      <c r="L8" s="66"/>
    </row>
    <row r="9" spans="2:12" ht="15.75" thickBot="1" x14ac:dyDescent="0.3">
      <c r="B9" s="13">
        <v>5</v>
      </c>
      <c r="C9" s="14" t="s">
        <v>26</v>
      </c>
      <c r="D9" s="20">
        <v>106872927.07000002</v>
      </c>
      <c r="E9" s="20">
        <v>116510528.85000002</v>
      </c>
      <c r="F9" s="20">
        <v>223383455.91999999</v>
      </c>
      <c r="H9" s="48"/>
      <c r="I9" s="48"/>
      <c r="J9" s="48"/>
      <c r="K9" s="48"/>
      <c r="L9" s="66"/>
    </row>
    <row r="10" spans="2:12" ht="15.75" thickBot="1" x14ac:dyDescent="0.3">
      <c r="B10" s="98" t="s">
        <v>27</v>
      </c>
      <c r="C10" s="99"/>
      <c r="D10" s="40">
        <f>SUM(D5:D9)</f>
        <v>3047626449.1099987</v>
      </c>
      <c r="E10" s="40">
        <f t="shared" ref="E10:F10" si="0">SUM(E5:E9)</f>
        <v>492250327.68000001</v>
      </c>
      <c r="F10" s="40">
        <f t="shared" si="0"/>
        <v>3539876776.7900009</v>
      </c>
      <c r="H10" s="48"/>
      <c r="I10" s="48"/>
      <c r="J10" s="48"/>
      <c r="K10" s="48"/>
      <c r="L10" s="66"/>
    </row>
    <row r="11" spans="2:12" x14ac:dyDescent="0.25">
      <c r="H11" s="66"/>
      <c r="I11" s="66"/>
      <c r="J11" s="66"/>
      <c r="K11" s="66"/>
      <c r="L11" s="66"/>
    </row>
    <row r="12" spans="2:12" x14ac:dyDescent="0.25">
      <c r="H12" s="66"/>
      <c r="I12" s="66"/>
      <c r="J12" s="66"/>
      <c r="K12" s="66"/>
      <c r="L12" s="66"/>
    </row>
    <row r="13" spans="2:12" x14ac:dyDescent="0.25">
      <c r="D13" s="61"/>
      <c r="E13" s="61"/>
      <c r="F13" s="61"/>
      <c r="G13" s="34"/>
    </row>
    <row r="14" spans="2:12" x14ac:dyDescent="0.25">
      <c r="D14" s="37"/>
      <c r="E14" s="37"/>
      <c r="F14" s="37"/>
    </row>
  </sheetData>
  <mergeCells count="2">
    <mergeCell ref="B10:C10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showGridLines="0"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15" sqref="H15"/>
    </sheetView>
  </sheetViews>
  <sheetFormatPr baseColWidth="10" defaultRowHeight="15" x14ac:dyDescent="0.25"/>
  <cols>
    <col min="1" max="1" width="7.28515625" customWidth="1"/>
    <col min="2" max="2" width="60.85546875" bestFit="1" customWidth="1"/>
    <col min="3" max="3" width="17.85546875" bestFit="1" customWidth="1"/>
    <col min="4" max="4" width="23.85546875" bestFit="1" customWidth="1"/>
    <col min="5" max="6" width="16.28515625" bestFit="1" customWidth="1"/>
    <col min="7" max="7" width="19.28515625" customWidth="1"/>
    <col min="8" max="8" width="15.7109375" customWidth="1"/>
    <col min="9" max="9" width="18.42578125" customWidth="1"/>
  </cols>
  <sheetData>
    <row r="2" spans="2:9" x14ac:dyDescent="0.25">
      <c r="C2" s="22"/>
      <c r="D2" s="22"/>
      <c r="E2" s="22"/>
      <c r="F2" s="30"/>
      <c r="G2" s="30"/>
      <c r="H2" s="30"/>
    </row>
    <row r="3" spans="2:9" ht="15.75" thickBot="1" x14ac:dyDescent="0.3">
      <c r="C3" s="22"/>
      <c r="D3" s="22"/>
      <c r="E3" s="22"/>
      <c r="F3" s="30"/>
      <c r="G3" s="30"/>
      <c r="H3" s="30"/>
    </row>
    <row r="4" spans="2:9" ht="15.75" thickBot="1" x14ac:dyDescent="0.3">
      <c r="B4" s="6" t="s">
        <v>66</v>
      </c>
      <c r="C4" s="22"/>
      <c r="D4" s="22"/>
      <c r="E4" s="22"/>
      <c r="F4" s="30"/>
      <c r="G4" s="30"/>
      <c r="H4" s="30"/>
    </row>
    <row r="5" spans="2:9" ht="15.75" thickBot="1" x14ac:dyDescent="0.3">
      <c r="C5" s="22"/>
      <c r="D5" s="22"/>
      <c r="E5" s="22"/>
      <c r="F5" s="30"/>
      <c r="G5" s="30"/>
      <c r="H5" s="30"/>
    </row>
    <row r="6" spans="2:9" x14ac:dyDescent="0.25">
      <c r="B6" s="88" t="s">
        <v>0</v>
      </c>
      <c r="C6" s="91" t="s">
        <v>1</v>
      </c>
      <c r="D6" s="101" t="s">
        <v>2</v>
      </c>
      <c r="E6" s="88" t="s">
        <v>3</v>
      </c>
      <c r="F6" s="91" t="s">
        <v>70</v>
      </c>
      <c r="G6" s="88" t="s">
        <v>67</v>
      </c>
      <c r="H6" s="88" t="s">
        <v>69</v>
      </c>
      <c r="I6" s="88" t="s">
        <v>68</v>
      </c>
    </row>
    <row r="7" spans="2:9" ht="15.75" thickBot="1" x14ac:dyDescent="0.3">
      <c r="B7" s="100"/>
      <c r="C7" s="106"/>
      <c r="D7" s="107"/>
      <c r="E7" s="100"/>
      <c r="F7" s="106"/>
      <c r="G7" s="90"/>
      <c r="H7" s="90"/>
      <c r="I7" s="90"/>
    </row>
    <row r="8" spans="2:9" x14ac:dyDescent="0.25">
      <c r="B8" s="56" t="s">
        <v>43</v>
      </c>
      <c r="C8" s="23">
        <v>306551408.15000004</v>
      </c>
      <c r="D8" s="23">
        <v>-194082.47999997763</v>
      </c>
      <c r="E8" s="23">
        <v>306357325.66999996</v>
      </c>
      <c r="F8" s="1">
        <v>102092860.39999998</v>
      </c>
      <c r="G8" s="1">
        <f>F8*100/E8</f>
        <v>33.324765509270613</v>
      </c>
      <c r="H8" s="81">
        <v>83246391.560000002</v>
      </c>
      <c r="I8" s="87">
        <f>H8*100/E8</f>
        <v>27.172972403366263</v>
      </c>
    </row>
    <row r="9" spans="2:9" x14ac:dyDescent="0.25">
      <c r="B9" s="57" t="s">
        <v>29</v>
      </c>
      <c r="C9" s="23">
        <v>290589534.00999999</v>
      </c>
      <c r="D9" s="23">
        <v>928833.56000001729</v>
      </c>
      <c r="E9" s="23">
        <v>291518367.56999999</v>
      </c>
      <c r="F9" s="2">
        <v>90861627.890000001</v>
      </c>
      <c r="G9" s="1">
        <f t="shared" ref="G9:G49" si="0">F9*100/E9</f>
        <v>31.168405835759945</v>
      </c>
      <c r="H9" s="82">
        <v>90861627.890000001</v>
      </c>
      <c r="I9" s="87">
        <f t="shared" ref="I9:I49" si="1">H9*100/E9</f>
        <v>31.168405835759945</v>
      </c>
    </row>
    <row r="10" spans="2:9" x14ac:dyDescent="0.25">
      <c r="B10" s="57" t="s">
        <v>30</v>
      </c>
      <c r="C10" s="23">
        <v>216289894.81</v>
      </c>
      <c r="D10" s="23">
        <v>-797665.51999999024</v>
      </c>
      <c r="E10" s="23">
        <v>215492229.28999996</v>
      </c>
      <c r="F10" s="2">
        <v>63986690.370000005</v>
      </c>
      <c r="G10" s="1">
        <f t="shared" si="0"/>
        <v>29.693270416674526</v>
      </c>
      <c r="H10" s="82">
        <v>63960934.370000005</v>
      </c>
      <c r="I10" s="87">
        <f t="shared" si="1"/>
        <v>29.681318245552227</v>
      </c>
    </row>
    <row r="11" spans="2:9" x14ac:dyDescent="0.25">
      <c r="B11" s="57" t="s">
        <v>31</v>
      </c>
      <c r="C11" s="23">
        <v>257091398.28</v>
      </c>
      <c r="D11" s="23">
        <v>-2617526.0999999996</v>
      </c>
      <c r="E11" s="23">
        <v>254473872.18000001</v>
      </c>
      <c r="F11" s="2">
        <v>73713218.310000002</v>
      </c>
      <c r="G11" s="1">
        <f t="shared" si="0"/>
        <v>28.966910307341713</v>
      </c>
      <c r="H11" s="82">
        <v>73350743.149999991</v>
      </c>
      <c r="I11" s="87">
        <f t="shared" si="1"/>
        <v>28.824469294873598</v>
      </c>
    </row>
    <row r="12" spans="2:9" x14ac:dyDescent="0.25">
      <c r="B12" s="57" t="s">
        <v>32</v>
      </c>
      <c r="C12" s="23">
        <v>119274827.92</v>
      </c>
      <c r="D12" s="23">
        <v>118445.08999998681</v>
      </c>
      <c r="E12" s="23">
        <v>119393273.00999998</v>
      </c>
      <c r="F12" s="2">
        <v>36534506.609999999</v>
      </c>
      <c r="G12" s="1">
        <f t="shared" si="0"/>
        <v>30.600138256482836</v>
      </c>
      <c r="H12" s="82">
        <v>36445506.609999999</v>
      </c>
      <c r="I12" s="87">
        <f t="shared" si="1"/>
        <v>30.525594693218142</v>
      </c>
    </row>
    <row r="13" spans="2:9" x14ac:dyDescent="0.25">
      <c r="B13" s="57" t="s">
        <v>33</v>
      </c>
      <c r="C13" s="23">
        <v>221514920.52000001</v>
      </c>
      <c r="D13" s="23">
        <v>470824.54999995767</v>
      </c>
      <c r="E13" s="23">
        <v>221985745.07000002</v>
      </c>
      <c r="F13" s="2">
        <v>68630759.719999999</v>
      </c>
      <c r="G13" s="1">
        <f t="shared" si="0"/>
        <v>30.91674183779606</v>
      </c>
      <c r="H13" s="82">
        <v>68398467.320000008</v>
      </c>
      <c r="I13" s="87">
        <f t="shared" si="1"/>
        <v>30.812098902310836</v>
      </c>
    </row>
    <row r="14" spans="2:9" x14ac:dyDescent="0.25">
      <c r="B14" s="57" t="s">
        <v>34</v>
      </c>
      <c r="C14" s="23">
        <v>168283431.63999999</v>
      </c>
      <c r="D14" s="23">
        <v>1385026.1100000073</v>
      </c>
      <c r="E14" s="23">
        <v>169668457.75</v>
      </c>
      <c r="F14" s="2">
        <v>54235298.140000001</v>
      </c>
      <c r="G14" s="1">
        <f t="shared" si="0"/>
        <v>31.965457138717937</v>
      </c>
      <c r="H14" s="82">
        <v>53608436.530000001</v>
      </c>
      <c r="I14" s="87">
        <f t="shared" si="1"/>
        <v>31.595994471164456</v>
      </c>
    </row>
    <row r="15" spans="2:9" x14ac:dyDescent="0.25">
      <c r="B15" s="57" t="s">
        <v>35</v>
      </c>
      <c r="C15" s="23">
        <v>185861661.25999999</v>
      </c>
      <c r="D15" s="23">
        <v>262866.50000001071</v>
      </c>
      <c r="E15" s="23">
        <v>186124527.75999996</v>
      </c>
      <c r="F15" s="2">
        <v>56930141.069999993</v>
      </c>
      <c r="G15" s="1">
        <f t="shared" si="0"/>
        <v>30.587124520960021</v>
      </c>
      <c r="H15" s="82">
        <v>56930141.069999993</v>
      </c>
      <c r="I15" s="87">
        <f t="shared" si="1"/>
        <v>30.587124520960021</v>
      </c>
    </row>
    <row r="16" spans="2:9" x14ac:dyDescent="0.25">
      <c r="B16" s="57" t="s">
        <v>36</v>
      </c>
      <c r="C16" s="23">
        <v>231573315.55999997</v>
      </c>
      <c r="D16" s="23">
        <v>-861571.08999998588</v>
      </c>
      <c r="E16" s="23">
        <v>230711744.47</v>
      </c>
      <c r="F16" s="2">
        <v>69063525.849999994</v>
      </c>
      <c r="G16" s="1">
        <f t="shared" si="0"/>
        <v>29.934984891495407</v>
      </c>
      <c r="H16" s="82">
        <v>69063525.849999994</v>
      </c>
      <c r="I16" s="87">
        <f t="shared" si="1"/>
        <v>29.934984891495407</v>
      </c>
    </row>
    <row r="17" spans="2:9" x14ac:dyDescent="0.25">
      <c r="B17" s="57" t="s">
        <v>37</v>
      </c>
      <c r="C17" s="23">
        <v>92099854.989999995</v>
      </c>
      <c r="D17" s="23">
        <v>67136.970000011148</v>
      </c>
      <c r="E17" s="23">
        <v>92166991.960000008</v>
      </c>
      <c r="F17" s="2">
        <v>27919311.009999998</v>
      </c>
      <c r="G17" s="1">
        <f t="shared" si="0"/>
        <v>30.292093097837927</v>
      </c>
      <c r="H17" s="82">
        <v>27535309.559999999</v>
      </c>
      <c r="I17" s="87">
        <f t="shared" si="1"/>
        <v>29.875456467050785</v>
      </c>
    </row>
    <row r="18" spans="2:9" x14ac:dyDescent="0.25">
      <c r="B18" s="57" t="s">
        <v>38</v>
      </c>
      <c r="C18" s="23">
        <v>81840787.539999992</v>
      </c>
      <c r="D18" s="23">
        <v>121957.95000000612</v>
      </c>
      <c r="E18" s="23">
        <v>81962745.489999995</v>
      </c>
      <c r="F18" s="2">
        <v>24402162.52</v>
      </c>
      <c r="G18" s="1">
        <f t="shared" si="0"/>
        <v>29.77226101214146</v>
      </c>
      <c r="H18" s="82">
        <v>24381926.52</v>
      </c>
      <c r="I18" s="87">
        <f t="shared" si="1"/>
        <v>29.74757174645249</v>
      </c>
    </row>
    <row r="19" spans="2:9" x14ac:dyDescent="0.25">
      <c r="B19" s="57" t="s">
        <v>39</v>
      </c>
      <c r="C19" s="23">
        <v>135936588.84</v>
      </c>
      <c r="D19" s="23">
        <v>770161.76999999885</v>
      </c>
      <c r="E19" s="23">
        <v>136706750.61000001</v>
      </c>
      <c r="F19" s="2">
        <v>43363853.719999999</v>
      </c>
      <c r="G19" s="1">
        <f t="shared" si="0"/>
        <v>31.720345576576054</v>
      </c>
      <c r="H19" s="82">
        <v>42787425.280000001</v>
      </c>
      <c r="I19" s="87">
        <f t="shared" si="1"/>
        <v>31.298692338950325</v>
      </c>
    </row>
    <row r="20" spans="2:9" x14ac:dyDescent="0.25">
      <c r="B20" s="57" t="s">
        <v>47</v>
      </c>
      <c r="C20" s="23">
        <v>89486526.790000007</v>
      </c>
      <c r="D20" s="23">
        <v>-436192.97000001138</v>
      </c>
      <c r="E20" s="23">
        <v>89050333.819999993</v>
      </c>
      <c r="F20" s="2">
        <v>27290571.219999995</v>
      </c>
      <c r="G20" s="1">
        <f t="shared" si="0"/>
        <v>30.646231237227266</v>
      </c>
      <c r="H20" s="82">
        <v>27153242.649999999</v>
      </c>
      <c r="I20" s="87">
        <f t="shared" si="1"/>
        <v>30.492016688994823</v>
      </c>
    </row>
    <row r="21" spans="2:9" x14ac:dyDescent="0.25">
      <c r="B21" s="57" t="s">
        <v>4</v>
      </c>
      <c r="C21" s="23">
        <v>100380785.12</v>
      </c>
      <c r="D21" s="23">
        <v>-2353161.8000000077</v>
      </c>
      <c r="E21" s="23">
        <v>98027623.320000008</v>
      </c>
      <c r="F21" s="2">
        <v>27929130.430000007</v>
      </c>
      <c r="G21" s="1">
        <f t="shared" si="0"/>
        <v>28.491081884979039</v>
      </c>
      <c r="H21" s="82">
        <v>27929130.430000007</v>
      </c>
      <c r="I21" s="87">
        <f t="shared" si="1"/>
        <v>28.491081884979039</v>
      </c>
    </row>
    <row r="22" spans="2:9" x14ac:dyDescent="0.25">
      <c r="B22" s="57" t="s">
        <v>5</v>
      </c>
      <c r="C22" s="23">
        <v>75444783.300000012</v>
      </c>
      <c r="D22" s="23">
        <v>-995886.02000000514</v>
      </c>
      <c r="E22" s="23">
        <v>74448897.280000001</v>
      </c>
      <c r="F22" s="2">
        <v>22050256.460000001</v>
      </c>
      <c r="G22" s="1">
        <f t="shared" si="0"/>
        <v>29.617975907782309</v>
      </c>
      <c r="H22" s="82">
        <v>22050256.460000001</v>
      </c>
      <c r="I22" s="87">
        <f t="shared" si="1"/>
        <v>29.617975907782309</v>
      </c>
    </row>
    <row r="23" spans="2:9" x14ac:dyDescent="0.25">
      <c r="B23" s="57" t="s">
        <v>6</v>
      </c>
      <c r="C23" s="23">
        <v>40090634.150000006</v>
      </c>
      <c r="D23" s="23">
        <v>-1053283.4200000018</v>
      </c>
      <c r="E23" s="23">
        <v>39037350.729999997</v>
      </c>
      <c r="F23" s="2">
        <v>11034285.219999999</v>
      </c>
      <c r="G23" s="1">
        <f t="shared" si="0"/>
        <v>28.265968396057701</v>
      </c>
      <c r="H23" s="82">
        <v>11034285.219999999</v>
      </c>
      <c r="I23" s="87">
        <f t="shared" si="1"/>
        <v>28.265968396057701</v>
      </c>
    </row>
    <row r="24" spans="2:9" x14ac:dyDescent="0.25">
      <c r="B24" s="57" t="s">
        <v>7</v>
      </c>
      <c r="C24" s="23">
        <v>74236539.790000007</v>
      </c>
      <c r="D24" s="23">
        <v>15493.749999996508</v>
      </c>
      <c r="E24" s="23">
        <v>74252033.539999992</v>
      </c>
      <c r="F24" s="2">
        <v>22935241.490000002</v>
      </c>
      <c r="G24" s="1">
        <f t="shared" si="0"/>
        <v>30.888368165222918</v>
      </c>
      <c r="H24" s="82">
        <v>22935241.490000002</v>
      </c>
      <c r="I24" s="87">
        <f t="shared" si="1"/>
        <v>30.888368165222918</v>
      </c>
    </row>
    <row r="25" spans="2:9" x14ac:dyDescent="0.25">
      <c r="B25" s="57" t="s">
        <v>8</v>
      </c>
      <c r="C25" s="23">
        <v>60951254.640000001</v>
      </c>
      <c r="D25" s="23">
        <v>-318610.21000000276</v>
      </c>
      <c r="E25" s="23">
        <v>60632644.429999992</v>
      </c>
      <c r="F25" s="2">
        <v>18447871.849999994</v>
      </c>
      <c r="G25" s="1">
        <f t="shared" si="0"/>
        <v>30.42564285860556</v>
      </c>
      <c r="H25" s="82">
        <v>18447871.849999994</v>
      </c>
      <c r="I25" s="87">
        <f t="shared" si="1"/>
        <v>30.42564285860556</v>
      </c>
    </row>
    <row r="26" spans="2:9" x14ac:dyDescent="0.25">
      <c r="B26" s="57" t="s">
        <v>44</v>
      </c>
      <c r="C26" s="23">
        <v>121645865.22</v>
      </c>
      <c r="D26" s="23">
        <v>550852.5999999959</v>
      </c>
      <c r="E26" s="23">
        <v>122196717.81999999</v>
      </c>
      <c r="F26" s="2">
        <v>25088205.709999997</v>
      </c>
      <c r="G26" s="1">
        <f t="shared" si="0"/>
        <v>20.53099801498416</v>
      </c>
      <c r="H26" s="82">
        <v>17815028.709999997</v>
      </c>
      <c r="I26" s="87">
        <f t="shared" si="1"/>
        <v>14.578974810307225</v>
      </c>
    </row>
    <row r="27" spans="2:9" x14ac:dyDescent="0.25">
      <c r="B27" s="57" t="s">
        <v>9</v>
      </c>
      <c r="C27" s="23">
        <v>80568429.870000005</v>
      </c>
      <c r="D27" s="23">
        <v>-434500.87999999517</v>
      </c>
      <c r="E27" s="23">
        <v>80133928.989999995</v>
      </c>
      <c r="F27" s="2">
        <v>23871002.379999999</v>
      </c>
      <c r="G27" s="1">
        <f t="shared" si="0"/>
        <v>29.78888303726988</v>
      </c>
      <c r="H27" s="82">
        <v>22113237.659999996</v>
      </c>
      <c r="I27" s="87">
        <f t="shared" si="1"/>
        <v>27.595349359145402</v>
      </c>
    </row>
    <row r="28" spans="2:9" x14ac:dyDescent="0.25">
      <c r="B28" s="57" t="s">
        <v>45</v>
      </c>
      <c r="C28" s="23">
        <v>3670846.48</v>
      </c>
      <c r="D28" s="23">
        <v>-50526.370000000112</v>
      </c>
      <c r="E28" s="23">
        <v>3620320.11</v>
      </c>
      <c r="F28" s="2">
        <v>968396.83</v>
      </c>
      <c r="G28" s="1">
        <f t="shared" si="0"/>
        <v>26.748928287449147</v>
      </c>
      <c r="H28" s="82">
        <v>968396.83</v>
      </c>
      <c r="I28" s="87">
        <f t="shared" si="1"/>
        <v>26.748928287449147</v>
      </c>
    </row>
    <row r="29" spans="2:9" x14ac:dyDescent="0.25">
      <c r="B29" s="57" t="s">
        <v>46</v>
      </c>
      <c r="C29" s="23">
        <v>17077070.98</v>
      </c>
      <c r="D29" s="23">
        <v>669947.37000000058</v>
      </c>
      <c r="E29" s="23">
        <v>17747018.350000001</v>
      </c>
      <c r="F29" s="2">
        <v>6188727.2100000009</v>
      </c>
      <c r="G29" s="1">
        <f t="shared" si="0"/>
        <v>34.871926584783189</v>
      </c>
      <c r="H29" s="82">
        <v>5807256.9399999995</v>
      </c>
      <c r="I29" s="87">
        <f t="shared" si="1"/>
        <v>32.72243723126595</v>
      </c>
    </row>
    <row r="30" spans="2:9" x14ac:dyDescent="0.25">
      <c r="B30" s="57" t="s">
        <v>48</v>
      </c>
      <c r="C30" s="23">
        <v>181019555.29000002</v>
      </c>
      <c r="D30" s="23">
        <v>228660.059999994</v>
      </c>
      <c r="E30" s="23">
        <v>181248215.34999996</v>
      </c>
      <c r="F30" s="2">
        <v>51113499.199999996</v>
      </c>
      <c r="G30" s="1">
        <f t="shared" si="0"/>
        <v>28.200828957844969</v>
      </c>
      <c r="H30" s="82">
        <v>49644537.179999992</v>
      </c>
      <c r="I30" s="87">
        <f t="shared" si="1"/>
        <v>27.390359173542063</v>
      </c>
    </row>
    <row r="31" spans="2:9" x14ac:dyDescent="0.25">
      <c r="B31" s="57" t="s">
        <v>49</v>
      </c>
      <c r="C31" s="23">
        <v>45411369.5</v>
      </c>
      <c r="D31" s="23">
        <v>973555.85000000196</v>
      </c>
      <c r="E31" s="23">
        <v>46384925.350000001</v>
      </c>
      <c r="F31" s="2">
        <v>16977110.979999997</v>
      </c>
      <c r="G31" s="1">
        <f t="shared" si="0"/>
        <v>36.600492189861846</v>
      </c>
      <c r="H31" s="82">
        <v>14765348.030000001</v>
      </c>
      <c r="I31" s="87">
        <f t="shared" si="1"/>
        <v>31.832212553081106</v>
      </c>
    </row>
    <row r="32" spans="2:9" x14ac:dyDescent="0.25">
      <c r="B32" s="57" t="s">
        <v>40</v>
      </c>
      <c r="C32" s="23">
        <v>59994939</v>
      </c>
      <c r="D32" s="23">
        <v>3326669.4299999978</v>
      </c>
      <c r="E32" s="23">
        <v>63321608.43</v>
      </c>
      <c r="F32" s="2">
        <v>20799462.370000001</v>
      </c>
      <c r="G32" s="1">
        <f t="shared" si="0"/>
        <v>32.847337402986433</v>
      </c>
      <c r="H32" s="82">
        <v>20799462.370000001</v>
      </c>
      <c r="I32" s="87">
        <f t="shared" si="1"/>
        <v>32.847337402986433</v>
      </c>
    </row>
    <row r="33" spans="2:9" x14ac:dyDescent="0.25">
      <c r="B33" s="57" t="s">
        <v>50</v>
      </c>
      <c r="C33" s="23">
        <v>52604760.700000003</v>
      </c>
      <c r="D33" s="23">
        <v>-863931.46000000229</v>
      </c>
      <c r="E33" s="23">
        <v>51740829.240000002</v>
      </c>
      <c r="F33" s="2">
        <v>17729977.140000001</v>
      </c>
      <c r="G33" s="1">
        <f t="shared" si="0"/>
        <v>34.266897922643345</v>
      </c>
      <c r="H33" s="82">
        <v>15132637.84</v>
      </c>
      <c r="I33" s="87">
        <f t="shared" si="1"/>
        <v>29.246995191760863</v>
      </c>
    </row>
    <row r="34" spans="2:9" x14ac:dyDescent="0.25">
      <c r="B34" s="57" t="s">
        <v>51</v>
      </c>
      <c r="C34" s="23">
        <v>52138904.739999995</v>
      </c>
      <c r="D34" s="23">
        <v>670594.02000000025</v>
      </c>
      <c r="E34" s="23">
        <v>52809498.759999998</v>
      </c>
      <c r="F34" s="2">
        <v>14094206.950000001</v>
      </c>
      <c r="G34" s="1">
        <f t="shared" si="0"/>
        <v>26.688772438558932</v>
      </c>
      <c r="H34" s="82">
        <v>13118626.540000001</v>
      </c>
      <c r="I34" s="87">
        <f t="shared" si="1"/>
        <v>24.841414609177406</v>
      </c>
    </row>
    <row r="35" spans="2:9" x14ac:dyDescent="0.25">
      <c r="B35" s="57" t="s">
        <v>52</v>
      </c>
      <c r="C35" s="23">
        <v>41320364.18</v>
      </c>
      <c r="D35" s="23">
        <v>1173935.9099999983</v>
      </c>
      <c r="E35" s="23">
        <v>42494300.090000004</v>
      </c>
      <c r="F35" s="2">
        <v>14655136.720000001</v>
      </c>
      <c r="G35" s="1">
        <f t="shared" si="0"/>
        <v>34.487299917780568</v>
      </c>
      <c r="H35" s="82">
        <v>14046057.49</v>
      </c>
      <c r="I35" s="87">
        <f t="shared" si="1"/>
        <v>33.053980087332697</v>
      </c>
    </row>
    <row r="36" spans="2:9" x14ac:dyDescent="0.25">
      <c r="B36" s="57" t="s">
        <v>53</v>
      </c>
      <c r="C36" s="23">
        <v>8642537.8599999994</v>
      </c>
      <c r="D36" s="23">
        <v>-1438215.0799999991</v>
      </c>
      <c r="E36" s="23">
        <v>7204322.7800000003</v>
      </c>
      <c r="F36" s="2">
        <v>726013.82</v>
      </c>
      <c r="G36" s="1">
        <f t="shared" si="0"/>
        <v>10.077474901811659</v>
      </c>
      <c r="H36" s="82">
        <v>726013.82</v>
      </c>
      <c r="I36" s="87">
        <f t="shared" si="1"/>
        <v>10.077474901811659</v>
      </c>
    </row>
    <row r="37" spans="2:9" x14ac:dyDescent="0.25">
      <c r="B37" s="57" t="s">
        <v>41</v>
      </c>
      <c r="C37" s="23">
        <v>53866302.57</v>
      </c>
      <c r="D37" s="23">
        <v>216384.58999999682</v>
      </c>
      <c r="E37" s="23">
        <v>54082687.160000004</v>
      </c>
      <c r="F37" s="2">
        <v>16215300.610000001</v>
      </c>
      <c r="G37" s="1">
        <f t="shared" si="0"/>
        <v>29.982424064891827</v>
      </c>
      <c r="H37" s="82">
        <v>16194527.98</v>
      </c>
      <c r="I37" s="87">
        <f t="shared" si="1"/>
        <v>29.944015045128165</v>
      </c>
    </row>
    <row r="38" spans="2:9" x14ac:dyDescent="0.25">
      <c r="B38" s="57" t="s">
        <v>54</v>
      </c>
      <c r="C38" s="23">
        <v>18416188.150000002</v>
      </c>
      <c r="D38" s="23">
        <v>-111199.75999999931</v>
      </c>
      <c r="E38" s="23">
        <v>18304988.390000001</v>
      </c>
      <c r="F38" s="2">
        <v>4161012.8899999992</v>
      </c>
      <c r="G38" s="1">
        <f t="shared" si="0"/>
        <v>22.731578962776929</v>
      </c>
      <c r="H38" s="82">
        <v>3546471.72</v>
      </c>
      <c r="I38" s="87">
        <f t="shared" si="1"/>
        <v>19.374345639778905</v>
      </c>
    </row>
    <row r="39" spans="2:9" x14ac:dyDescent="0.25">
      <c r="B39" s="57" t="s">
        <v>42</v>
      </c>
      <c r="C39" s="23">
        <v>107092204.21999998</v>
      </c>
      <c r="D39" s="23">
        <v>-493566.99999999255</v>
      </c>
      <c r="E39" s="23">
        <v>106598637.22000001</v>
      </c>
      <c r="F39" s="2">
        <v>31805769.420000002</v>
      </c>
      <c r="G39" s="1">
        <f t="shared" si="0"/>
        <v>29.836938116158777</v>
      </c>
      <c r="H39" s="82">
        <v>27534759.200000003</v>
      </c>
      <c r="I39" s="87">
        <f t="shared" si="1"/>
        <v>25.830310703853858</v>
      </c>
    </row>
    <row r="40" spans="2:9" x14ac:dyDescent="0.25">
      <c r="B40" s="57" t="s">
        <v>55</v>
      </c>
      <c r="C40" s="23">
        <v>11588675.559999999</v>
      </c>
      <c r="D40" s="23">
        <v>36182.610000000335</v>
      </c>
      <c r="E40" s="23">
        <v>11624858.17</v>
      </c>
      <c r="F40" s="2">
        <v>4985548.2199999988</v>
      </c>
      <c r="G40" s="1">
        <f t="shared" si="0"/>
        <v>42.886959540427654</v>
      </c>
      <c r="H40" s="82">
        <v>4083888.2200000016</v>
      </c>
      <c r="I40" s="87">
        <f t="shared" si="1"/>
        <v>35.130649856350047</v>
      </c>
    </row>
    <row r="41" spans="2:9" x14ac:dyDescent="0.25">
      <c r="B41" s="57" t="s">
        <v>10</v>
      </c>
      <c r="C41" s="23">
        <v>401426.06</v>
      </c>
      <c r="D41" s="23">
        <v>0</v>
      </c>
      <c r="E41" s="23">
        <v>401426.06</v>
      </c>
      <c r="F41" s="2">
        <v>0</v>
      </c>
      <c r="G41" s="1">
        <f t="shared" si="0"/>
        <v>0</v>
      </c>
      <c r="H41" s="82">
        <v>0</v>
      </c>
      <c r="I41" s="87">
        <f t="shared" si="1"/>
        <v>0</v>
      </c>
    </row>
    <row r="42" spans="2:9" x14ac:dyDescent="0.25">
      <c r="B42" s="57" t="s">
        <v>11</v>
      </c>
      <c r="C42" s="23">
        <v>36366317.409999989</v>
      </c>
      <c r="D42" s="23">
        <v>1022092.520000006</v>
      </c>
      <c r="E42" s="23">
        <v>37388409.929999992</v>
      </c>
      <c r="F42" s="2">
        <v>13104144.92</v>
      </c>
      <c r="G42" s="1">
        <f t="shared" si="0"/>
        <v>35.048682050223803</v>
      </c>
      <c r="H42" s="82">
        <v>12902864.92</v>
      </c>
      <c r="I42" s="87">
        <f t="shared" si="1"/>
        <v>34.510333400530371</v>
      </c>
    </row>
    <row r="43" spans="2:9" x14ac:dyDescent="0.25">
      <c r="B43" s="57" t="s">
        <v>12</v>
      </c>
      <c r="C43" s="23">
        <v>83824522.699999988</v>
      </c>
      <c r="D43" s="23">
        <v>20541275.080000002</v>
      </c>
      <c r="E43" s="23">
        <v>104365797.78</v>
      </c>
      <c r="F43" s="2">
        <v>36754911.57</v>
      </c>
      <c r="G43" s="1">
        <f t="shared" si="0"/>
        <v>35.217391474818463</v>
      </c>
      <c r="H43" s="82">
        <v>36754911.57</v>
      </c>
      <c r="I43" s="87">
        <f t="shared" si="1"/>
        <v>35.217391474818463</v>
      </c>
    </row>
    <row r="44" spans="2:9" x14ac:dyDescent="0.25">
      <c r="B44" s="57" t="s">
        <v>13</v>
      </c>
      <c r="C44" s="23">
        <v>9994370.9400000013</v>
      </c>
      <c r="D44" s="23">
        <v>12469212.26</v>
      </c>
      <c r="E44" s="23">
        <v>22463583.200000003</v>
      </c>
      <c r="F44" s="2">
        <v>7285924.1900000004</v>
      </c>
      <c r="G44" s="1">
        <f t="shared" si="0"/>
        <v>32.434381127584309</v>
      </c>
      <c r="H44" s="82">
        <v>7285924.1900000004</v>
      </c>
      <c r="I44" s="87">
        <f t="shared" si="1"/>
        <v>32.434381127584309</v>
      </c>
    </row>
    <row r="45" spans="2:9" x14ac:dyDescent="0.25">
      <c r="B45" s="57" t="s">
        <v>56</v>
      </c>
      <c r="C45" s="23">
        <v>30188849.520000003</v>
      </c>
      <c r="D45" s="23">
        <v>928909.56999999937</v>
      </c>
      <c r="E45" s="23">
        <v>31117759.090000004</v>
      </c>
      <c r="F45" s="2">
        <v>9226963</v>
      </c>
      <c r="G45" s="1">
        <f t="shared" si="0"/>
        <v>29.651759219914954</v>
      </c>
      <c r="H45" s="82">
        <v>7601164.3300000001</v>
      </c>
      <c r="I45" s="87">
        <f t="shared" si="1"/>
        <v>24.427094213357762</v>
      </c>
    </row>
    <row r="46" spans="2:9" x14ac:dyDescent="0.25">
      <c r="B46" s="57" t="s">
        <v>57</v>
      </c>
      <c r="C46" s="23">
        <v>8741658.9699999988</v>
      </c>
      <c r="D46" s="23">
        <v>-1272286.7399999993</v>
      </c>
      <c r="E46" s="23">
        <v>7469372.2299999995</v>
      </c>
      <c r="F46" s="2">
        <v>1947358.09</v>
      </c>
      <c r="G46" s="1">
        <f t="shared" si="0"/>
        <v>26.071241732720559</v>
      </c>
      <c r="H46" s="82">
        <v>1680458.09</v>
      </c>
      <c r="I46" s="87">
        <f t="shared" si="1"/>
        <v>22.497982939591701</v>
      </c>
    </row>
    <row r="47" spans="2:9" x14ac:dyDescent="0.25">
      <c r="B47" s="57" t="s">
        <v>58</v>
      </c>
      <c r="C47" s="23">
        <v>18810994.430000003</v>
      </c>
      <c r="D47" s="23">
        <v>8320712.9699999997</v>
      </c>
      <c r="E47" s="23">
        <v>27131707.400000002</v>
      </c>
      <c r="F47" s="2">
        <v>8919864.5700000003</v>
      </c>
      <c r="G47" s="1">
        <f t="shared" si="0"/>
        <v>32.876163812676232</v>
      </c>
      <c r="H47" s="82">
        <v>8695737.6600000001</v>
      </c>
      <c r="I47" s="87">
        <f t="shared" si="1"/>
        <v>32.050093758566774</v>
      </c>
    </row>
    <row r="48" spans="2:9" ht="15.75" thickBot="1" x14ac:dyDescent="0.3">
      <c r="B48" s="59" t="s">
        <v>59</v>
      </c>
      <c r="C48" s="33">
        <v>12232100.34</v>
      </c>
      <c r="D48" s="33">
        <v>231726.21999999974</v>
      </c>
      <c r="E48" s="33">
        <v>12463826.560000001</v>
      </c>
      <c r="F48" s="3">
        <v>4675026.6900000004</v>
      </c>
      <c r="G48" s="1">
        <f t="shared" si="0"/>
        <v>37.508759187996922</v>
      </c>
      <c r="H48" s="83">
        <v>3404326.69</v>
      </c>
      <c r="I48" s="87">
        <f t="shared" si="1"/>
        <v>27.313655831231333</v>
      </c>
    </row>
    <row r="49" spans="2:9" ht="15.75" thickBot="1" x14ac:dyDescent="0.3">
      <c r="B49" s="60" t="s">
        <v>60</v>
      </c>
      <c r="C49" s="72">
        <f>SUM(C8:C48)</f>
        <v>3803116401.9999986</v>
      </c>
      <c r="D49" s="72">
        <f t="shared" ref="D49:H49" si="2">SUM(D8:D48)</f>
        <v>41209250.410000019</v>
      </c>
      <c r="E49" s="72">
        <f t="shared" si="2"/>
        <v>3844325652.4099998</v>
      </c>
      <c r="F49" s="72">
        <f t="shared" si="2"/>
        <v>1172714875.7600005</v>
      </c>
      <c r="G49" s="72">
        <f t="shared" si="0"/>
        <v>30.505086764042165</v>
      </c>
      <c r="H49" s="72">
        <f t="shared" si="2"/>
        <v>1124742101.79</v>
      </c>
      <c r="I49" s="72">
        <f t="shared" si="1"/>
        <v>29.257201483045577</v>
      </c>
    </row>
    <row r="50" spans="2:9" ht="15.75" thickBot="1" x14ac:dyDescent="0.3">
      <c r="B50" s="44"/>
      <c r="C50" s="61"/>
      <c r="D50" s="61"/>
      <c r="E50" s="61"/>
      <c r="F50" s="61"/>
      <c r="G50" s="61"/>
      <c r="H50" s="61"/>
    </row>
    <row r="51" spans="2:9" ht="15.75" thickBot="1" x14ac:dyDescent="0.3">
      <c r="B51" s="36" t="s">
        <v>28</v>
      </c>
      <c r="C51" s="28"/>
      <c r="D51" s="29"/>
      <c r="E51" s="29"/>
      <c r="F51" s="31"/>
      <c r="G51" s="31"/>
      <c r="H51" s="30"/>
    </row>
    <row r="52" spans="2:9" x14ac:dyDescent="0.25">
      <c r="C52" s="68"/>
      <c r="D52" s="68"/>
      <c r="E52" s="69"/>
      <c r="F52" s="70"/>
      <c r="G52" s="70"/>
      <c r="H52" s="71"/>
    </row>
    <row r="53" spans="2:9" x14ac:dyDescent="0.25">
      <c r="C53" s="66"/>
      <c r="D53" s="66"/>
      <c r="E53" s="66"/>
      <c r="F53" s="66"/>
      <c r="G53" s="66"/>
      <c r="H53" s="66"/>
    </row>
  </sheetData>
  <mergeCells count="8">
    <mergeCell ref="I6:I7"/>
    <mergeCell ref="H6:H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2"/>
  <sheetViews>
    <sheetView showGridLines="0" workbookViewId="0">
      <selection activeCell="G12" sqref="G12"/>
    </sheetView>
  </sheetViews>
  <sheetFormatPr baseColWidth="10" defaultRowHeight="15" x14ac:dyDescent="0.25"/>
  <cols>
    <col min="4" max="4" width="22" bestFit="1" customWidth="1"/>
    <col min="5" max="5" width="15.28515625" bestFit="1" customWidth="1"/>
    <col min="6" max="6" width="13.42578125" bestFit="1" customWidth="1"/>
    <col min="7" max="7" width="15.28515625" bestFit="1" customWidth="1"/>
  </cols>
  <sheetData>
    <row r="3" spans="3:7" ht="15.75" thickBot="1" x14ac:dyDescent="0.3"/>
    <row r="4" spans="3:7" ht="15.75" thickBot="1" x14ac:dyDescent="0.3">
      <c r="C4" s="103" t="s">
        <v>66</v>
      </c>
      <c r="D4" s="104"/>
      <c r="E4" s="105"/>
    </row>
    <row r="5" spans="3:7" ht="15.75" thickBot="1" x14ac:dyDescent="0.3"/>
    <row r="6" spans="3:7" ht="30.75" thickBot="1" x14ac:dyDescent="0.3">
      <c r="C6" s="7" t="s">
        <v>17</v>
      </c>
      <c r="D6" s="8" t="s">
        <v>18</v>
      </c>
      <c r="E6" s="15" t="s">
        <v>19</v>
      </c>
      <c r="F6" s="15" t="s">
        <v>20</v>
      </c>
      <c r="G6" s="16" t="s">
        <v>21</v>
      </c>
    </row>
    <row r="7" spans="3:7" x14ac:dyDescent="0.25">
      <c r="C7" s="9">
        <v>1</v>
      </c>
      <c r="D7" s="10" t="s">
        <v>22</v>
      </c>
      <c r="E7" s="38">
        <v>3389504160.3299999</v>
      </c>
      <c r="F7" s="38">
        <v>16412592.99</v>
      </c>
      <c r="G7" s="38">
        <v>3405916753.3199992</v>
      </c>
    </row>
    <row r="8" spans="3:7" x14ac:dyDescent="0.25">
      <c r="C8" s="11">
        <v>2</v>
      </c>
      <c r="D8" s="12" t="s">
        <v>23</v>
      </c>
      <c r="E8" s="20">
        <v>11013448.960000001</v>
      </c>
      <c r="F8" s="20">
        <v>5143999.4399999995</v>
      </c>
      <c r="G8" s="20">
        <v>16157448.400000002</v>
      </c>
    </row>
    <row r="9" spans="3:7" x14ac:dyDescent="0.25">
      <c r="C9" s="11">
        <v>3</v>
      </c>
      <c r="D9" s="12" t="s">
        <v>24</v>
      </c>
      <c r="E9" s="20">
        <v>185179143.99000004</v>
      </c>
      <c r="F9" s="20">
        <v>19710014.36999996</v>
      </c>
      <c r="G9" s="20">
        <v>204889158.36000016</v>
      </c>
    </row>
    <row r="10" spans="3:7" x14ac:dyDescent="0.25">
      <c r="C10" s="11">
        <v>4</v>
      </c>
      <c r="D10" s="12" t="s">
        <v>25</v>
      </c>
      <c r="E10" s="20">
        <v>82151471.949999988</v>
      </c>
      <c r="F10" s="20">
        <v>-13344490.609999994</v>
      </c>
      <c r="G10" s="20">
        <v>68806981.340000004</v>
      </c>
    </row>
    <row r="11" spans="3:7" ht="15.75" thickBot="1" x14ac:dyDescent="0.3">
      <c r="C11" s="13">
        <v>5</v>
      </c>
      <c r="D11" s="14" t="s">
        <v>26</v>
      </c>
      <c r="E11" s="20">
        <v>135268176.76999998</v>
      </c>
      <c r="F11" s="20">
        <v>13287134.22000001</v>
      </c>
      <c r="G11" s="20">
        <v>148555310.98999998</v>
      </c>
    </row>
    <row r="12" spans="3:7" ht="15.75" thickBot="1" x14ac:dyDescent="0.3">
      <c r="C12" s="98" t="s">
        <v>27</v>
      </c>
      <c r="D12" s="99"/>
      <c r="E12" s="40">
        <v>3803116402</v>
      </c>
      <c r="F12" s="40">
        <v>41209250.409999982</v>
      </c>
      <c r="G12" s="40">
        <v>3844325652.4099994</v>
      </c>
    </row>
  </sheetData>
  <mergeCells count="2">
    <mergeCell ref="C4:E4"/>
    <mergeCell ref="C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CREDITO-15</vt:lpstr>
      <vt:lpstr>INCISOS-15</vt:lpstr>
      <vt:lpstr>CREDITO-16</vt:lpstr>
      <vt:lpstr>INCISOS-16</vt:lpstr>
      <vt:lpstr>CREDITO-17</vt:lpstr>
      <vt:lpstr>INCISOS-17</vt:lpstr>
      <vt:lpstr>CREDITO-18</vt:lpstr>
      <vt:lpstr>INCISOS-18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IZA, Mariana</dc:creator>
  <cp:lastModifiedBy>AMORÓS, María Micaela</cp:lastModifiedBy>
  <dcterms:created xsi:type="dcterms:W3CDTF">2018-03-01T12:32:28Z</dcterms:created>
  <dcterms:modified xsi:type="dcterms:W3CDTF">2018-05-14T13:27:18Z</dcterms:modified>
</cp:coreProperties>
</file>